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mrsmo\OneDrive\Documents\MIsc\NJSL\2025\"/>
    </mc:Choice>
  </mc:AlternateContent>
  <xr:revisionPtr revIDLastSave="0" documentId="13_ncr:1_{4E8D8B25-5170-4E0E-A84C-A75F91BAD5E7}" xr6:coauthVersionLast="47" xr6:coauthVersionMax="47" xr10:uidLastSave="{00000000-0000-0000-0000-000000000000}"/>
  <bookViews>
    <workbookView xWindow="-110" yWindow="-110" windowWidth="19420" windowHeight="10420" firstSheet="1" activeTab="1" xr2:uid="{00000000-000D-0000-FFFF-FFFF00000000}"/>
  </bookViews>
  <sheets>
    <sheet name="Notes" sheetId="12" r:id="rId1"/>
    <sheet name="GALA" sheetId="1" r:id="rId2"/>
    <sheet name="FIRSTS" sheetId="2" r:id="rId3"/>
    <sheet name="GIRLS" sheetId="3" r:id="rId4"/>
    <sheet name="BOYS" sheetId="4" r:id="rId5"/>
    <sheet name="Lane 1" sheetId="6" r:id="rId6"/>
    <sheet name="Lane 2" sheetId="5" r:id="rId7"/>
    <sheet name="Lane 3" sheetId="11" r:id="rId8"/>
    <sheet name="Lane 4" sheetId="7" r:id="rId9"/>
    <sheet name="Lane 5" sheetId="8" r:id="rId10"/>
  </sheets>
  <definedNames>
    <definedName name="_xlnm._FilterDatabase" localSheetId="1" hidden="1">GALA!$E$109:$E$114</definedName>
    <definedName name="_xlnm.Print_Area" localSheetId="1">GALA!$A$1:$Q$131</definedName>
    <definedName name="_xlnm.Print_Area" localSheetId="7">'Lane 3'!$A$1:$G$104</definedName>
    <definedName name="_xlnm.Print_Titles" localSheetId="1">GALA!$2:$4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 l="1"/>
  <c r="M7" i="1"/>
  <c r="P105" i="1"/>
  <c r="M105" i="1"/>
  <c r="J105" i="1"/>
  <c r="G105" i="1"/>
  <c r="D105" i="1"/>
  <c r="P103" i="1"/>
  <c r="M103" i="1"/>
  <c r="J103" i="1"/>
  <c r="G103" i="1"/>
  <c r="D103" i="1"/>
  <c r="P101" i="1"/>
  <c r="M101" i="1"/>
  <c r="J101" i="1"/>
  <c r="G101" i="1"/>
  <c r="D101" i="1"/>
  <c r="P99" i="1"/>
  <c r="M99" i="1"/>
  <c r="J99" i="1"/>
  <c r="G99" i="1"/>
  <c r="D99" i="1"/>
  <c r="P97" i="1"/>
  <c r="M97" i="1"/>
  <c r="J97" i="1"/>
  <c r="G97" i="1"/>
  <c r="D97" i="1"/>
  <c r="P95" i="1"/>
  <c r="M95" i="1"/>
  <c r="J95" i="1"/>
  <c r="G95" i="1"/>
  <c r="D95" i="1"/>
  <c r="P93" i="1"/>
  <c r="M93" i="1"/>
  <c r="J93" i="1"/>
  <c r="G93" i="1"/>
  <c r="D93" i="1"/>
  <c r="P91" i="1"/>
  <c r="M91" i="1"/>
  <c r="J91" i="1"/>
  <c r="G91" i="1"/>
  <c r="D91" i="1"/>
  <c r="P89" i="1"/>
  <c r="M89" i="1"/>
  <c r="J89" i="1"/>
  <c r="G89" i="1"/>
  <c r="D89" i="1"/>
  <c r="P87" i="1"/>
  <c r="M87" i="1"/>
  <c r="J87" i="1"/>
  <c r="G87" i="1"/>
  <c r="D87" i="1"/>
  <c r="P85" i="1"/>
  <c r="M85" i="1"/>
  <c r="J85" i="1"/>
  <c r="G85" i="1"/>
  <c r="D85" i="1"/>
  <c r="P83" i="1"/>
  <c r="M83" i="1"/>
  <c r="J83" i="1"/>
  <c r="G83" i="1"/>
  <c r="D83" i="1"/>
  <c r="P81" i="1"/>
  <c r="M81" i="1"/>
  <c r="J81" i="1"/>
  <c r="G81" i="1"/>
  <c r="D81" i="1"/>
  <c r="P79" i="1"/>
  <c r="M79" i="1"/>
  <c r="J79" i="1"/>
  <c r="G79" i="1"/>
  <c r="D79" i="1"/>
  <c r="P77" i="1"/>
  <c r="M77" i="1"/>
  <c r="J77" i="1"/>
  <c r="G77" i="1"/>
  <c r="D77" i="1"/>
  <c r="P75" i="1"/>
  <c r="M75" i="1"/>
  <c r="J75" i="1"/>
  <c r="G75" i="1"/>
  <c r="D75" i="1"/>
  <c r="P73" i="1"/>
  <c r="M73" i="1"/>
  <c r="J73" i="1"/>
  <c r="G73" i="1"/>
  <c r="D73" i="1"/>
  <c r="P71" i="1"/>
  <c r="M71" i="1"/>
  <c r="J71" i="1"/>
  <c r="G71" i="1"/>
  <c r="D71" i="1"/>
  <c r="P69" i="1"/>
  <c r="M69" i="1"/>
  <c r="J69" i="1"/>
  <c r="G69" i="1"/>
  <c r="D69" i="1"/>
  <c r="P67" i="1"/>
  <c r="M67" i="1"/>
  <c r="J67" i="1"/>
  <c r="G67" i="1"/>
  <c r="D67" i="1"/>
  <c r="P65" i="1"/>
  <c r="M65" i="1"/>
  <c r="J65" i="1"/>
  <c r="G65" i="1"/>
  <c r="D65" i="1"/>
  <c r="P63" i="1"/>
  <c r="M63" i="1"/>
  <c r="J63" i="1"/>
  <c r="G63" i="1"/>
  <c r="D63" i="1"/>
  <c r="P61" i="1"/>
  <c r="M61" i="1"/>
  <c r="J61" i="1"/>
  <c r="G61" i="1"/>
  <c r="D61" i="1"/>
  <c r="P59" i="1"/>
  <c r="M59" i="1"/>
  <c r="J59" i="1"/>
  <c r="G59" i="1"/>
  <c r="D59" i="1"/>
  <c r="P57" i="1"/>
  <c r="M57" i="1"/>
  <c r="J57" i="1"/>
  <c r="G57" i="1"/>
  <c r="D57" i="1"/>
  <c r="P55" i="1"/>
  <c r="M55" i="1"/>
  <c r="J55" i="1"/>
  <c r="G55" i="1"/>
  <c r="D55" i="1"/>
  <c r="P53" i="1"/>
  <c r="M53" i="1"/>
  <c r="J53" i="1"/>
  <c r="G53" i="1"/>
  <c r="D53" i="1"/>
  <c r="P51" i="1"/>
  <c r="M51" i="1"/>
  <c r="J51" i="1"/>
  <c r="G51" i="1"/>
  <c r="D51" i="1"/>
  <c r="P49" i="1"/>
  <c r="M49" i="1"/>
  <c r="J49" i="1"/>
  <c r="G49" i="1"/>
  <c r="D49" i="1"/>
  <c r="P47" i="1"/>
  <c r="M47" i="1"/>
  <c r="J47" i="1"/>
  <c r="G47" i="1"/>
  <c r="D47" i="1"/>
  <c r="P45" i="1"/>
  <c r="M45" i="1"/>
  <c r="J45" i="1"/>
  <c r="G45" i="1"/>
  <c r="D45" i="1"/>
  <c r="P43" i="1"/>
  <c r="M43" i="1"/>
  <c r="J43" i="1"/>
  <c r="G43" i="1"/>
  <c r="D43" i="1"/>
  <c r="P41" i="1"/>
  <c r="M41" i="1"/>
  <c r="J41" i="1"/>
  <c r="G41" i="1"/>
  <c r="D41" i="1"/>
  <c r="P39" i="1"/>
  <c r="M39" i="1"/>
  <c r="J39" i="1"/>
  <c r="G39" i="1"/>
  <c r="D39" i="1"/>
  <c r="P37" i="1"/>
  <c r="M37" i="1"/>
  <c r="J37" i="1"/>
  <c r="G37" i="1"/>
  <c r="D37" i="1"/>
  <c r="P35" i="1"/>
  <c r="M35" i="1"/>
  <c r="J35" i="1"/>
  <c r="G35" i="1"/>
  <c r="D35" i="1"/>
  <c r="P33" i="1"/>
  <c r="M33" i="1"/>
  <c r="J33" i="1"/>
  <c r="G33" i="1"/>
  <c r="D33" i="1"/>
  <c r="P31" i="1"/>
  <c r="M31" i="1"/>
  <c r="J31" i="1"/>
  <c r="G31" i="1"/>
  <c r="D31" i="1"/>
  <c r="P29" i="1"/>
  <c r="M29" i="1"/>
  <c r="J29" i="1"/>
  <c r="G29" i="1"/>
  <c r="D29" i="1"/>
  <c r="P27" i="1"/>
  <c r="M27" i="1"/>
  <c r="J27" i="1"/>
  <c r="G27" i="1"/>
  <c r="D27" i="1"/>
  <c r="P25" i="1"/>
  <c r="M25" i="1"/>
  <c r="J25" i="1"/>
  <c r="G25" i="1"/>
  <c r="D21" i="1"/>
  <c r="D25" i="1"/>
  <c r="P23" i="1"/>
  <c r="M23" i="1"/>
  <c r="J23" i="1"/>
  <c r="G23" i="1"/>
  <c r="D23" i="1"/>
  <c r="P21" i="1"/>
  <c r="M21" i="1"/>
  <c r="J21" i="1"/>
  <c r="G21" i="1"/>
  <c r="P19" i="1"/>
  <c r="M19" i="1"/>
  <c r="J19" i="1"/>
  <c r="G19" i="1"/>
  <c r="D19" i="1"/>
  <c r="P17" i="1"/>
  <c r="M17" i="1"/>
  <c r="J17" i="1"/>
  <c r="G17" i="1"/>
  <c r="D17" i="1"/>
  <c r="P15" i="1"/>
  <c r="M15" i="1"/>
  <c r="J15" i="1"/>
  <c r="G15" i="1"/>
  <c r="D15" i="1"/>
  <c r="P13" i="1"/>
  <c r="M13" i="1"/>
  <c r="J13" i="1"/>
  <c r="G13" i="1"/>
  <c r="D13" i="1"/>
  <c r="P11" i="1"/>
  <c r="M11" i="1"/>
  <c r="J11" i="1"/>
  <c r="G11" i="1"/>
  <c r="D11" i="1"/>
  <c r="P9" i="1"/>
  <c r="M9" i="1"/>
  <c r="J9" i="1"/>
  <c r="G9" i="1"/>
  <c r="D9" i="1"/>
  <c r="P7" i="1"/>
  <c r="J7" i="1"/>
  <c r="G7" i="1"/>
  <c r="D7" i="1"/>
  <c r="P5" i="1"/>
  <c r="J5" i="1"/>
  <c r="G5" i="1"/>
  <c r="Q105" i="1"/>
  <c r="Q103" i="1"/>
  <c r="Q101" i="1"/>
  <c r="Q99" i="1"/>
  <c r="Q97" i="1"/>
  <c r="Q95" i="1"/>
  <c r="Q93" i="1"/>
  <c r="Q91" i="1"/>
  <c r="Q89" i="1"/>
  <c r="Q87" i="1"/>
  <c r="Q85" i="1"/>
  <c r="Q83" i="1"/>
  <c r="Q81" i="1"/>
  <c r="Q79" i="1"/>
  <c r="Q77" i="1"/>
  <c r="Q75" i="1"/>
  <c r="Q73" i="1"/>
  <c r="Q71" i="1"/>
  <c r="Q69" i="1"/>
  <c r="Q67" i="1"/>
  <c r="Q65" i="1"/>
  <c r="Q63" i="1"/>
  <c r="Q61" i="1"/>
  <c r="Q59" i="1"/>
  <c r="Q57" i="1"/>
  <c r="Q55" i="1"/>
  <c r="Q53" i="1"/>
  <c r="Q51" i="1"/>
  <c r="Q49" i="1"/>
  <c r="Q47" i="1"/>
  <c r="Q45" i="1"/>
  <c r="N105" i="1"/>
  <c r="N103" i="1"/>
  <c r="N101" i="1"/>
  <c r="N99" i="1"/>
  <c r="N97" i="1"/>
  <c r="N95" i="1"/>
  <c r="N93" i="1"/>
  <c r="N91" i="1"/>
  <c r="N89" i="1"/>
  <c r="N87" i="1"/>
  <c r="N85" i="1"/>
  <c r="N83" i="1"/>
  <c r="N81" i="1"/>
  <c r="N79" i="1"/>
  <c r="N77" i="1"/>
  <c r="N75" i="1"/>
  <c r="N73" i="1"/>
  <c r="N71" i="1"/>
  <c r="N69" i="1"/>
  <c r="N67" i="1"/>
  <c r="N65" i="1"/>
  <c r="N63" i="1"/>
  <c r="N61" i="1"/>
  <c r="N59" i="1"/>
  <c r="N57" i="1"/>
  <c r="N55" i="1"/>
  <c r="N53" i="1"/>
  <c r="N51" i="1"/>
  <c r="N49" i="1"/>
  <c r="N47" i="1"/>
  <c r="N45" i="1"/>
  <c r="K105" i="1"/>
  <c r="K103" i="1"/>
  <c r="K101" i="1"/>
  <c r="K99" i="1"/>
  <c r="K97" i="1"/>
  <c r="K95" i="1"/>
  <c r="K93" i="1"/>
  <c r="K91" i="1"/>
  <c r="K89" i="1"/>
  <c r="K87" i="1"/>
  <c r="K85" i="1"/>
  <c r="K83" i="1"/>
  <c r="K81" i="1"/>
  <c r="K79" i="1"/>
  <c r="K77" i="1"/>
  <c r="K75" i="1"/>
  <c r="K73" i="1"/>
  <c r="K71" i="1"/>
  <c r="K69" i="1"/>
  <c r="K67" i="1"/>
  <c r="K65" i="1"/>
  <c r="K63" i="1"/>
  <c r="K61" i="1"/>
  <c r="K59" i="1"/>
  <c r="K57" i="1"/>
  <c r="K55" i="1"/>
  <c r="K53" i="1"/>
  <c r="K51" i="1"/>
  <c r="K49" i="1"/>
  <c r="K47" i="1"/>
  <c r="K45" i="1"/>
  <c r="H105" i="1"/>
  <c r="H103" i="1"/>
  <c r="H101" i="1"/>
  <c r="H99" i="1"/>
  <c r="H97" i="1"/>
  <c r="H95" i="1"/>
  <c r="H93" i="1"/>
  <c r="H91" i="1"/>
  <c r="H89" i="1"/>
  <c r="H87" i="1"/>
  <c r="H85" i="1"/>
  <c r="H83" i="1"/>
  <c r="H81" i="1"/>
  <c r="H79" i="1"/>
  <c r="H77" i="1"/>
  <c r="H75" i="1"/>
  <c r="H73" i="1"/>
  <c r="H71" i="1"/>
  <c r="H69" i="1"/>
  <c r="H67" i="1"/>
  <c r="H65" i="1"/>
  <c r="H63" i="1"/>
  <c r="H61" i="1"/>
  <c r="H59" i="1"/>
  <c r="H57" i="1"/>
  <c r="H55" i="1"/>
  <c r="H53" i="1"/>
  <c r="H51" i="1"/>
  <c r="H49" i="1"/>
  <c r="H47" i="1"/>
  <c r="H45" i="1"/>
  <c r="E105" i="1"/>
  <c r="E103" i="1"/>
  <c r="E101" i="1"/>
  <c r="E99" i="1"/>
  <c r="E97" i="1"/>
  <c r="E95" i="1"/>
  <c r="E93" i="1"/>
  <c r="E91" i="1"/>
  <c r="E89" i="1"/>
  <c r="E87" i="1"/>
  <c r="E85" i="1"/>
  <c r="E83" i="1"/>
  <c r="E81" i="1"/>
  <c r="E79" i="1"/>
  <c r="E77" i="1"/>
  <c r="E75" i="1"/>
  <c r="E73" i="1"/>
  <c r="E71" i="1"/>
  <c r="E69" i="1"/>
  <c r="E67" i="1"/>
  <c r="E65" i="1"/>
  <c r="E63" i="1"/>
  <c r="E61" i="1"/>
  <c r="E59" i="1"/>
  <c r="E57" i="1"/>
  <c r="E55" i="1"/>
  <c r="E53" i="1"/>
  <c r="E51" i="1"/>
  <c r="E49" i="1"/>
  <c r="E47" i="1"/>
  <c r="E45" i="1"/>
  <c r="Q43" i="1"/>
  <c r="Q41" i="1"/>
  <c r="Q39" i="1"/>
  <c r="Q37" i="1"/>
  <c r="Q35" i="1"/>
  <c r="Q33" i="1"/>
  <c r="Q31" i="1"/>
  <c r="N43" i="1"/>
  <c r="N41" i="1"/>
  <c r="N39" i="1"/>
  <c r="N37" i="1"/>
  <c r="N35" i="1"/>
  <c r="N33" i="1"/>
  <c r="N31" i="1"/>
  <c r="K43" i="1"/>
  <c r="K41" i="1"/>
  <c r="K39" i="1"/>
  <c r="K37" i="1"/>
  <c r="K35" i="1"/>
  <c r="K33" i="1"/>
  <c r="K31" i="1"/>
  <c r="H43" i="1"/>
  <c r="H41" i="1"/>
  <c r="H39" i="1"/>
  <c r="H37" i="1"/>
  <c r="H35" i="1"/>
  <c r="H33" i="1"/>
  <c r="H31" i="1"/>
  <c r="E43" i="1"/>
  <c r="E41" i="1"/>
  <c r="E39" i="1"/>
  <c r="E37" i="1"/>
  <c r="E35" i="1"/>
  <c r="E33" i="1"/>
  <c r="E31" i="1"/>
  <c r="Q29" i="1"/>
  <c r="Q27" i="1"/>
  <c r="Q25" i="1"/>
  <c r="Q23" i="1"/>
  <c r="Q21" i="1"/>
  <c r="Q19" i="1"/>
  <c r="N29" i="1"/>
  <c r="N27" i="1"/>
  <c r="N25" i="1"/>
  <c r="N23" i="1"/>
  <c r="N21" i="1"/>
  <c r="N19" i="1"/>
  <c r="K29" i="1"/>
  <c r="K27" i="1"/>
  <c r="K25" i="1"/>
  <c r="K23" i="1"/>
  <c r="K21" i="1"/>
  <c r="K19" i="1"/>
  <c r="H29" i="1"/>
  <c r="H27" i="1"/>
  <c r="H25" i="1"/>
  <c r="H23" i="1"/>
  <c r="H21" i="1"/>
  <c r="H19" i="1"/>
  <c r="E29" i="1"/>
  <c r="E27" i="1"/>
  <c r="R27" i="1" s="1"/>
  <c r="E25" i="1"/>
  <c r="R25" i="1" s="1"/>
  <c r="E23" i="1"/>
  <c r="R23" i="1" s="1"/>
  <c r="E21" i="1"/>
  <c r="E19" i="1"/>
  <c r="Q17" i="1"/>
  <c r="O17" i="1"/>
  <c r="N17" i="1"/>
  <c r="L17" i="1"/>
  <c r="K17" i="1"/>
  <c r="I17" i="1"/>
  <c r="H17" i="1"/>
  <c r="E17" i="1"/>
  <c r="Q15" i="1"/>
  <c r="N15" i="1"/>
  <c r="K15" i="1"/>
  <c r="H15" i="1"/>
  <c r="E15" i="1"/>
  <c r="Q13" i="1"/>
  <c r="N13" i="1"/>
  <c r="K13" i="1"/>
  <c r="H13" i="1"/>
  <c r="E13" i="1"/>
  <c r="Q11" i="1"/>
  <c r="N11" i="1"/>
  <c r="K11" i="1"/>
  <c r="H11" i="1"/>
  <c r="E11" i="1"/>
  <c r="Q9" i="1"/>
  <c r="N9" i="1"/>
  <c r="K9" i="1"/>
  <c r="E9" i="1"/>
  <c r="H9" i="1"/>
  <c r="R21" i="1"/>
  <c r="R19" i="1"/>
  <c r="Q7" i="1"/>
  <c r="N7" i="1"/>
  <c r="K7" i="1"/>
  <c r="H7" i="1"/>
  <c r="E7" i="1"/>
  <c r="R7" i="1" s="1"/>
  <c r="Q5" i="1"/>
  <c r="N5" i="1"/>
  <c r="D5" i="1"/>
  <c r="E5" i="1"/>
  <c r="O105" i="1"/>
  <c r="O103" i="1"/>
  <c r="O101" i="1"/>
  <c r="O99" i="1"/>
  <c r="O97" i="1"/>
  <c r="O95" i="1"/>
  <c r="O93" i="1"/>
  <c r="O91" i="1"/>
  <c r="O89" i="1"/>
  <c r="O87" i="1"/>
  <c r="O85" i="1"/>
  <c r="O83" i="1"/>
  <c r="O81" i="1"/>
  <c r="O79" i="1"/>
  <c r="O77" i="1"/>
  <c r="O75" i="1"/>
  <c r="O73" i="1"/>
  <c r="O71" i="1"/>
  <c r="O69" i="1"/>
  <c r="O67" i="1"/>
  <c r="O65" i="1"/>
  <c r="O63" i="1"/>
  <c r="O61" i="1"/>
  <c r="O59" i="1"/>
  <c r="O57" i="1"/>
  <c r="O55" i="1"/>
  <c r="O53" i="1"/>
  <c r="O51" i="1"/>
  <c r="O49" i="1"/>
  <c r="O47" i="1"/>
  <c r="O45" i="1"/>
  <c r="O43" i="1"/>
  <c r="O41" i="1"/>
  <c r="O39" i="1"/>
  <c r="O37" i="1"/>
  <c r="O35" i="1"/>
  <c r="O33" i="1"/>
  <c r="O31" i="1"/>
  <c r="O29" i="1"/>
  <c r="O27" i="1"/>
  <c r="O25" i="1"/>
  <c r="O23" i="1"/>
  <c r="O21" i="1"/>
  <c r="O19" i="1"/>
  <c r="O15" i="1"/>
  <c r="O13" i="1"/>
  <c r="O11" i="1"/>
  <c r="O9" i="1"/>
  <c r="O7" i="1"/>
  <c r="L105" i="1"/>
  <c r="L103" i="1"/>
  <c r="L101" i="1"/>
  <c r="L99" i="1"/>
  <c r="L97" i="1"/>
  <c r="L95" i="1"/>
  <c r="L93" i="1"/>
  <c r="L91" i="1"/>
  <c r="L89" i="1"/>
  <c r="L87" i="1"/>
  <c r="L85" i="1"/>
  <c r="L83" i="1"/>
  <c r="L81" i="1"/>
  <c r="L79" i="1"/>
  <c r="L77" i="1"/>
  <c r="L75" i="1"/>
  <c r="L73" i="1"/>
  <c r="L71" i="1"/>
  <c r="L69" i="1"/>
  <c r="L67" i="1"/>
  <c r="L65" i="1"/>
  <c r="L63" i="1"/>
  <c r="L61" i="1"/>
  <c r="L59" i="1"/>
  <c r="L57" i="1"/>
  <c r="L55" i="1"/>
  <c r="L53" i="1"/>
  <c r="L51" i="1"/>
  <c r="L49" i="1"/>
  <c r="L47" i="1"/>
  <c r="L45" i="1"/>
  <c r="L43" i="1"/>
  <c r="L41" i="1"/>
  <c r="L39" i="1"/>
  <c r="L37" i="1"/>
  <c r="L35" i="1"/>
  <c r="L33" i="1"/>
  <c r="L31" i="1"/>
  <c r="L29" i="1"/>
  <c r="L27" i="1"/>
  <c r="L25" i="1"/>
  <c r="L23" i="1"/>
  <c r="L21" i="1"/>
  <c r="L19" i="1"/>
  <c r="L15" i="1"/>
  <c r="L13" i="1"/>
  <c r="L11" i="1"/>
  <c r="L9" i="1"/>
  <c r="L7" i="1"/>
  <c r="I105" i="1"/>
  <c r="I103" i="1"/>
  <c r="I101" i="1"/>
  <c r="I99" i="1"/>
  <c r="I97" i="1"/>
  <c r="I95" i="1"/>
  <c r="I93" i="1"/>
  <c r="I91" i="1"/>
  <c r="I89" i="1"/>
  <c r="I87" i="1"/>
  <c r="I85" i="1"/>
  <c r="I83" i="1"/>
  <c r="I81" i="1"/>
  <c r="I79" i="1"/>
  <c r="I77" i="1"/>
  <c r="I75" i="1"/>
  <c r="I73" i="1"/>
  <c r="I71" i="1"/>
  <c r="I69" i="1"/>
  <c r="I67" i="1"/>
  <c r="I65" i="1"/>
  <c r="I63" i="1"/>
  <c r="I61" i="1"/>
  <c r="I59" i="1"/>
  <c r="I57" i="1"/>
  <c r="I55" i="1"/>
  <c r="I53" i="1"/>
  <c r="I51" i="1"/>
  <c r="I49" i="1"/>
  <c r="I47" i="1"/>
  <c r="I45" i="1"/>
  <c r="I43" i="1"/>
  <c r="I41" i="1"/>
  <c r="I39" i="1"/>
  <c r="I37" i="1"/>
  <c r="I35" i="1"/>
  <c r="I33" i="1"/>
  <c r="I31" i="1"/>
  <c r="I29" i="1"/>
  <c r="I27" i="1"/>
  <c r="I25" i="1"/>
  <c r="I23" i="1"/>
  <c r="I21" i="1"/>
  <c r="I19" i="1"/>
  <c r="I15" i="1"/>
  <c r="I13" i="1"/>
  <c r="I11" i="1"/>
  <c r="I9" i="1"/>
  <c r="I7" i="1"/>
  <c r="F105" i="1"/>
  <c r="F103" i="1"/>
  <c r="F101" i="1"/>
  <c r="F99" i="1"/>
  <c r="F97" i="1"/>
  <c r="F95" i="1"/>
  <c r="F93" i="1"/>
  <c r="F91" i="1"/>
  <c r="C105" i="1"/>
  <c r="C103" i="1"/>
  <c r="C101" i="1"/>
  <c r="C99" i="1"/>
  <c r="C97" i="1"/>
  <c r="C95" i="1"/>
  <c r="C93" i="1"/>
  <c r="C91" i="1"/>
  <c r="C89" i="1"/>
  <c r="C87" i="1"/>
  <c r="C85" i="1"/>
  <c r="C83" i="1"/>
  <c r="C81" i="1"/>
  <c r="C79" i="1"/>
  <c r="C77" i="1"/>
  <c r="C75" i="1"/>
  <c r="C73" i="1"/>
  <c r="C71" i="1"/>
  <c r="C69" i="1"/>
  <c r="C67" i="1"/>
  <c r="F89" i="1"/>
  <c r="F87" i="1"/>
  <c r="F85" i="1"/>
  <c r="F83" i="1"/>
  <c r="F81" i="1"/>
  <c r="F79" i="1"/>
  <c r="F77" i="1"/>
  <c r="F75" i="1"/>
  <c r="F73" i="1"/>
  <c r="F71" i="1"/>
  <c r="F69" i="1"/>
  <c r="F67" i="1"/>
  <c r="F65" i="1"/>
  <c r="F63" i="1"/>
  <c r="F61" i="1"/>
  <c r="F59" i="1"/>
  <c r="F57" i="1"/>
  <c r="F55" i="1"/>
  <c r="F53" i="1"/>
  <c r="F51" i="1"/>
  <c r="F49" i="1"/>
  <c r="F47" i="1"/>
  <c r="F45" i="1"/>
  <c r="F43" i="1"/>
  <c r="F41" i="1"/>
  <c r="F39" i="1"/>
  <c r="F37" i="1"/>
  <c r="F35" i="1"/>
  <c r="F33" i="1"/>
  <c r="F31" i="1"/>
  <c r="F29" i="1"/>
  <c r="F27" i="1"/>
  <c r="F25" i="1"/>
  <c r="F23" i="1"/>
  <c r="F21" i="1"/>
  <c r="F19" i="1"/>
  <c r="F17" i="1"/>
  <c r="F15" i="1"/>
  <c r="F13" i="1"/>
  <c r="F11" i="1"/>
  <c r="F9" i="1"/>
  <c r="F7" i="1"/>
  <c r="O5" i="1"/>
  <c r="L5" i="1"/>
  <c r="I5" i="1"/>
  <c r="O4" i="1"/>
  <c r="L4" i="1"/>
  <c r="I4" i="1"/>
  <c r="F4" i="1"/>
  <c r="C4" i="1"/>
  <c r="C65" i="1"/>
  <c r="C63" i="1"/>
  <c r="C61" i="1"/>
  <c r="C59" i="1"/>
  <c r="C57" i="1"/>
  <c r="C55" i="1"/>
  <c r="C53" i="1"/>
  <c r="C51" i="1"/>
  <c r="C49" i="1"/>
  <c r="C47" i="1"/>
  <c r="C45" i="1"/>
  <c r="C43" i="1"/>
  <c r="C41" i="1"/>
  <c r="C39" i="1"/>
  <c r="C37" i="1"/>
  <c r="C35" i="1"/>
  <c r="C33" i="1"/>
  <c r="C31" i="1"/>
  <c r="C29" i="1"/>
  <c r="C27" i="1"/>
  <c r="C25" i="1"/>
  <c r="C23" i="1"/>
  <c r="C21" i="1"/>
  <c r="C19" i="1"/>
  <c r="C17" i="1"/>
  <c r="C15" i="1"/>
  <c r="C13" i="1"/>
  <c r="C11" i="1"/>
  <c r="C9" i="1"/>
  <c r="C7" i="1"/>
  <c r="F5" i="1"/>
  <c r="C5" i="1"/>
  <c r="R97" i="1" l="1"/>
  <c r="R99" i="1"/>
  <c r="R101" i="1"/>
  <c r="R103" i="1"/>
  <c r="R105" i="1"/>
  <c r="R87" i="1"/>
  <c r="R89" i="1"/>
  <c r="R91" i="1"/>
  <c r="R93" i="1"/>
  <c r="R95" i="1"/>
  <c r="R71" i="1"/>
  <c r="R73" i="1"/>
  <c r="R75" i="1"/>
  <c r="R77" i="1"/>
  <c r="R79" i="1"/>
  <c r="R81" i="1"/>
  <c r="R83" i="1"/>
  <c r="R85" i="1"/>
  <c r="R69" i="1"/>
  <c r="R65" i="1"/>
  <c r="R67" i="1"/>
  <c r="R45" i="1"/>
  <c r="R47" i="1"/>
  <c r="R49" i="1"/>
  <c r="R51" i="1"/>
  <c r="R53" i="1"/>
  <c r="R55" i="1"/>
  <c r="R57" i="1"/>
  <c r="R59" i="1"/>
  <c r="R61" i="1"/>
  <c r="R63" i="1"/>
  <c r="R9" i="1"/>
  <c r="R29" i="1"/>
  <c r="R31" i="1"/>
  <c r="R33" i="1"/>
  <c r="R35" i="1"/>
  <c r="R37" i="1"/>
  <c r="R39" i="1"/>
  <c r="R41" i="1"/>
  <c r="R43" i="1"/>
  <c r="I114" i="1"/>
  <c r="I111" i="1"/>
  <c r="D14" i="4" l="1"/>
  <c r="I113" i="1"/>
  <c r="I112" i="1"/>
  <c r="I110" i="1"/>
  <c r="R17" i="1" l="1"/>
  <c r="R15" i="1"/>
  <c r="R11" i="1"/>
  <c r="R13" i="1"/>
  <c r="K5" i="1"/>
  <c r="H5" i="1"/>
  <c r="R5" i="1" s="1"/>
  <c r="I122" i="1" l="1"/>
  <c r="I121" i="1"/>
  <c r="I120" i="1"/>
  <c r="I119" i="1"/>
  <c r="I118" i="1"/>
  <c r="E6" i="1"/>
  <c r="E8" i="1" s="1"/>
  <c r="E10" i="1" s="1"/>
  <c r="E12" i="1" s="1"/>
  <c r="E14" i="1" s="1"/>
  <c r="E16" i="1" s="1"/>
  <c r="E18" i="1" s="1"/>
  <c r="E20" i="1" s="1"/>
  <c r="E22" i="1" s="1"/>
  <c r="E24" i="1" s="1"/>
  <c r="E26" i="1" s="1"/>
  <c r="E28" i="1" s="1"/>
  <c r="E30" i="1" s="1"/>
  <c r="E32" i="1" s="1"/>
  <c r="C110" i="1" s="1"/>
  <c r="H7" i="4"/>
  <c r="G7" i="4"/>
  <c r="F7" i="4"/>
  <c r="E7" i="4"/>
  <c r="D7" i="4"/>
  <c r="C7" i="4"/>
  <c r="H6" i="4"/>
  <c r="G6" i="4"/>
  <c r="F6" i="4"/>
  <c r="E6" i="4"/>
  <c r="D6" i="4"/>
  <c r="C6" i="4"/>
  <c r="H11" i="4"/>
  <c r="G11" i="4"/>
  <c r="F11" i="4"/>
  <c r="E11" i="4"/>
  <c r="D11" i="4"/>
  <c r="H10" i="4"/>
  <c r="G10" i="4"/>
  <c r="F10" i="4"/>
  <c r="E10" i="4"/>
  <c r="D10" i="4"/>
  <c r="H9" i="4"/>
  <c r="G9" i="4"/>
  <c r="F9" i="4"/>
  <c r="E9" i="4"/>
  <c r="D9" i="4"/>
  <c r="H8" i="4"/>
  <c r="G8" i="4"/>
  <c r="F8" i="4"/>
  <c r="E8" i="4"/>
  <c r="D8" i="4"/>
  <c r="H5" i="4"/>
  <c r="G5" i="4"/>
  <c r="F5" i="4"/>
  <c r="E5" i="4"/>
  <c r="D5" i="4"/>
  <c r="H4" i="4"/>
  <c r="G4" i="4"/>
  <c r="F4" i="4"/>
  <c r="E4" i="4"/>
  <c r="D4" i="4"/>
  <c r="C11" i="4"/>
  <c r="C10" i="4"/>
  <c r="C9" i="4"/>
  <c r="C8" i="4"/>
  <c r="C5" i="4"/>
  <c r="C4" i="4"/>
  <c r="H38" i="4"/>
  <c r="G38" i="4"/>
  <c r="F38" i="4"/>
  <c r="E38" i="4"/>
  <c r="D38" i="4"/>
  <c r="C38" i="4"/>
  <c r="H36" i="4"/>
  <c r="G36" i="4"/>
  <c r="F36" i="4"/>
  <c r="E36" i="4"/>
  <c r="D36" i="4"/>
  <c r="C36" i="4"/>
  <c r="H34" i="4"/>
  <c r="G34" i="4"/>
  <c r="F34" i="4"/>
  <c r="E34" i="4"/>
  <c r="D34" i="4"/>
  <c r="C34" i="4"/>
  <c r="H32" i="4"/>
  <c r="G32" i="4"/>
  <c r="F32" i="4"/>
  <c r="E32" i="4"/>
  <c r="D32" i="4"/>
  <c r="C32" i="4"/>
  <c r="H29" i="4"/>
  <c r="G29" i="4"/>
  <c r="F29" i="4"/>
  <c r="E29" i="4"/>
  <c r="D29" i="4"/>
  <c r="C29" i="4"/>
  <c r="H27" i="4"/>
  <c r="G27" i="4"/>
  <c r="F27" i="4"/>
  <c r="E27" i="4"/>
  <c r="D27" i="4"/>
  <c r="C27" i="4"/>
  <c r="H25" i="4"/>
  <c r="G25" i="4"/>
  <c r="F25" i="4"/>
  <c r="E25" i="4"/>
  <c r="D25" i="4"/>
  <c r="C25" i="4"/>
  <c r="H23" i="4"/>
  <c r="G23" i="4"/>
  <c r="F23" i="4"/>
  <c r="E23" i="4"/>
  <c r="D23" i="4"/>
  <c r="C23" i="4"/>
  <c r="H20" i="4"/>
  <c r="G20" i="4"/>
  <c r="F20" i="4"/>
  <c r="E20" i="4"/>
  <c r="D20" i="4"/>
  <c r="C20" i="4"/>
  <c r="H18" i="4"/>
  <c r="G18" i="4"/>
  <c r="F18" i="4"/>
  <c r="E18" i="4"/>
  <c r="D18" i="4"/>
  <c r="C18" i="4"/>
  <c r="H16" i="4"/>
  <c r="G16" i="4"/>
  <c r="F16" i="4"/>
  <c r="E16" i="4"/>
  <c r="D16" i="4"/>
  <c r="C16" i="4"/>
  <c r="H14" i="4"/>
  <c r="G14" i="4"/>
  <c r="F14" i="4"/>
  <c r="E14" i="4"/>
  <c r="C14" i="4"/>
  <c r="H37" i="4"/>
  <c r="G37" i="4"/>
  <c r="F37" i="4"/>
  <c r="E37" i="4"/>
  <c r="D37" i="4"/>
  <c r="C37" i="4"/>
  <c r="H35" i="4"/>
  <c r="G35" i="4"/>
  <c r="F35" i="4"/>
  <c r="E35" i="4"/>
  <c r="D35" i="4"/>
  <c r="C35" i="4"/>
  <c r="H33" i="4"/>
  <c r="G33" i="4"/>
  <c r="F33" i="4"/>
  <c r="E33" i="4"/>
  <c r="D33" i="4"/>
  <c r="C33" i="4"/>
  <c r="H31" i="4"/>
  <c r="G31" i="4"/>
  <c r="F31" i="4"/>
  <c r="E31" i="4"/>
  <c r="D31" i="4"/>
  <c r="C31" i="4"/>
  <c r="H28" i="4"/>
  <c r="G28" i="4"/>
  <c r="F28" i="4"/>
  <c r="E28" i="4"/>
  <c r="D28" i="4"/>
  <c r="C28" i="4"/>
  <c r="H26" i="4"/>
  <c r="G26" i="4"/>
  <c r="F26" i="4"/>
  <c r="E26" i="4"/>
  <c r="D26" i="4"/>
  <c r="C26" i="4"/>
  <c r="H24" i="4"/>
  <c r="G24" i="4"/>
  <c r="F24" i="4"/>
  <c r="E24" i="4"/>
  <c r="D24" i="4"/>
  <c r="C24" i="4"/>
  <c r="H22" i="4"/>
  <c r="G22" i="4"/>
  <c r="F22" i="4"/>
  <c r="E22" i="4"/>
  <c r="D22" i="4"/>
  <c r="C22" i="4"/>
  <c r="H19" i="4"/>
  <c r="G19" i="4"/>
  <c r="F19" i="4"/>
  <c r="E19" i="4"/>
  <c r="D19" i="4"/>
  <c r="C19" i="4"/>
  <c r="H17" i="4"/>
  <c r="G17" i="4"/>
  <c r="F17" i="4"/>
  <c r="E17" i="4"/>
  <c r="D17" i="4"/>
  <c r="C17" i="4"/>
  <c r="H15" i="4"/>
  <c r="G15" i="4"/>
  <c r="F15" i="4"/>
  <c r="E15" i="4"/>
  <c r="D15" i="4"/>
  <c r="C15" i="4"/>
  <c r="H13" i="4"/>
  <c r="C13" i="4"/>
  <c r="H3" i="4"/>
  <c r="G3" i="4"/>
  <c r="F3" i="4"/>
  <c r="E3" i="4"/>
  <c r="D3" i="4"/>
  <c r="C3" i="4"/>
  <c r="H62" i="2"/>
  <c r="G62" i="2"/>
  <c r="F62" i="2"/>
  <c r="E62" i="2"/>
  <c r="D62" i="2"/>
  <c r="C62" i="2"/>
  <c r="H60" i="2"/>
  <c r="G60" i="2"/>
  <c r="F60" i="2"/>
  <c r="E60" i="2"/>
  <c r="D60" i="2"/>
  <c r="C60" i="2"/>
  <c r="C8" i="2"/>
  <c r="D8" i="2"/>
  <c r="E8" i="2"/>
  <c r="F8" i="2"/>
  <c r="G8" i="2"/>
  <c r="H8" i="2"/>
  <c r="C10" i="2"/>
  <c r="D10" i="2"/>
  <c r="E10" i="2"/>
  <c r="F10" i="2"/>
  <c r="G10" i="2"/>
  <c r="H10" i="2"/>
  <c r="C12" i="2"/>
  <c r="D12" i="2"/>
  <c r="E12" i="2"/>
  <c r="F12" i="2"/>
  <c r="G12" i="2"/>
  <c r="H12" i="2"/>
  <c r="C14" i="2"/>
  <c r="D14" i="2"/>
  <c r="E14" i="2"/>
  <c r="F14" i="2"/>
  <c r="G14" i="2"/>
  <c r="H14" i="2"/>
  <c r="C16" i="2"/>
  <c r="D16" i="2"/>
  <c r="E16" i="2"/>
  <c r="F16" i="2"/>
  <c r="G16" i="2"/>
  <c r="H16" i="2"/>
  <c r="C18" i="2"/>
  <c r="D18" i="2"/>
  <c r="E18" i="2"/>
  <c r="F18" i="2"/>
  <c r="G18" i="2"/>
  <c r="H18" i="2"/>
  <c r="C20" i="2"/>
  <c r="D20" i="2"/>
  <c r="E20" i="2"/>
  <c r="F20" i="2"/>
  <c r="G20" i="2"/>
  <c r="H20" i="2"/>
  <c r="C22" i="2"/>
  <c r="D22" i="2"/>
  <c r="E22" i="2"/>
  <c r="F22" i="2"/>
  <c r="G22" i="2"/>
  <c r="H22" i="2"/>
  <c r="C24" i="2"/>
  <c r="D24" i="2"/>
  <c r="E24" i="2"/>
  <c r="F24" i="2"/>
  <c r="G24" i="2"/>
  <c r="H24" i="2"/>
  <c r="C26" i="2"/>
  <c r="D26" i="2"/>
  <c r="E26" i="2"/>
  <c r="F26" i="2"/>
  <c r="G26" i="2"/>
  <c r="H26" i="2"/>
  <c r="C28" i="2"/>
  <c r="D28" i="2"/>
  <c r="E28" i="2"/>
  <c r="F28" i="2"/>
  <c r="G28" i="2"/>
  <c r="H28" i="2"/>
  <c r="C30" i="2"/>
  <c r="D30" i="2"/>
  <c r="E30" i="2"/>
  <c r="F30" i="2"/>
  <c r="G30" i="2"/>
  <c r="H30" i="2"/>
  <c r="C32" i="2"/>
  <c r="D32" i="2"/>
  <c r="E32" i="2"/>
  <c r="F32" i="2"/>
  <c r="G32" i="2"/>
  <c r="H32" i="2"/>
  <c r="C34" i="2"/>
  <c r="D34" i="2"/>
  <c r="E34" i="2"/>
  <c r="F34" i="2"/>
  <c r="G34" i="2"/>
  <c r="H34" i="2"/>
  <c r="C36" i="2"/>
  <c r="D36" i="2"/>
  <c r="E36" i="2"/>
  <c r="F36" i="2"/>
  <c r="G36" i="2"/>
  <c r="H36" i="2"/>
  <c r="C38" i="2"/>
  <c r="D38" i="2"/>
  <c r="E38" i="2"/>
  <c r="F38" i="2"/>
  <c r="G38" i="2"/>
  <c r="H38" i="2"/>
  <c r="C40" i="2"/>
  <c r="D40" i="2"/>
  <c r="E40" i="2"/>
  <c r="F40" i="2"/>
  <c r="G40" i="2"/>
  <c r="H40" i="2"/>
  <c r="C42" i="2"/>
  <c r="D42" i="2"/>
  <c r="E42" i="2"/>
  <c r="F42" i="2"/>
  <c r="G42" i="2"/>
  <c r="H42" i="2"/>
  <c r="C44" i="2"/>
  <c r="D44" i="2"/>
  <c r="E44" i="2"/>
  <c r="F44" i="2"/>
  <c r="G44" i="2"/>
  <c r="H44" i="2"/>
  <c r="C46" i="2"/>
  <c r="D46" i="2"/>
  <c r="E46" i="2"/>
  <c r="F46" i="2"/>
  <c r="G46" i="2"/>
  <c r="H46" i="2"/>
  <c r="C48" i="2"/>
  <c r="D48" i="2"/>
  <c r="E48" i="2"/>
  <c r="F48" i="2"/>
  <c r="G48" i="2"/>
  <c r="H48" i="2"/>
  <c r="C50" i="2"/>
  <c r="D50" i="2"/>
  <c r="E50" i="2"/>
  <c r="F50" i="2"/>
  <c r="G50" i="2"/>
  <c r="H50" i="2"/>
  <c r="C52" i="2"/>
  <c r="D52" i="2"/>
  <c r="E52" i="2"/>
  <c r="F52" i="2"/>
  <c r="G52" i="2"/>
  <c r="H52" i="2"/>
  <c r="C54" i="2"/>
  <c r="D54" i="2"/>
  <c r="E54" i="2"/>
  <c r="F54" i="2"/>
  <c r="G54" i="2"/>
  <c r="H54" i="2"/>
  <c r="C56" i="2"/>
  <c r="D56" i="2"/>
  <c r="E56" i="2"/>
  <c r="F56" i="2"/>
  <c r="G56" i="2"/>
  <c r="H56" i="2"/>
  <c r="C58" i="2"/>
  <c r="D58" i="2"/>
  <c r="E58" i="2"/>
  <c r="F58" i="2"/>
  <c r="G58" i="2"/>
  <c r="H58" i="2"/>
  <c r="C64" i="2"/>
  <c r="D64" i="2"/>
  <c r="E64" i="2"/>
  <c r="F64" i="2"/>
  <c r="G64" i="2"/>
  <c r="H64" i="2"/>
  <c r="C66" i="2"/>
  <c r="D66" i="2"/>
  <c r="E66" i="2"/>
  <c r="F66" i="2"/>
  <c r="G66" i="2"/>
  <c r="H66" i="2"/>
  <c r="C68" i="2"/>
  <c r="D68" i="2"/>
  <c r="E68" i="2"/>
  <c r="F68" i="2"/>
  <c r="G68" i="2"/>
  <c r="H68" i="2"/>
  <c r="C70" i="2"/>
  <c r="D70" i="2"/>
  <c r="E70" i="2"/>
  <c r="F70" i="2"/>
  <c r="G70" i="2"/>
  <c r="H70" i="2"/>
  <c r="C72" i="2"/>
  <c r="D72" i="2"/>
  <c r="E72" i="2"/>
  <c r="F72" i="2"/>
  <c r="G72" i="2"/>
  <c r="H72" i="2"/>
  <c r="C74" i="2"/>
  <c r="D74" i="2"/>
  <c r="E74" i="2"/>
  <c r="F74" i="2"/>
  <c r="G74" i="2"/>
  <c r="H74" i="2"/>
  <c r="C76" i="2"/>
  <c r="D76" i="2"/>
  <c r="E76" i="2"/>
  <c r="F76" i="2"/>
  <c r="G76" i="2"/>
  <c r="H76" i="2"/>
  <c r="C78" i="2"/>
  <c r="D78" i="2"/>
  <c r="E78" i="2"/>
  <c r="F78" i="2"/>
  <c r="G78" i="2"/>
  <c r="H78" i="2"/>
  <c r="C80" i="2"/>
  <c r="D80" i="2"/>
  <c r="E80" i="2"/>
  <c r="F80" i="2"/>
  <c r="G80" i="2"/>
  <c r="H80" i="2"/>
  <c r="C82" i="2"/>
  <c r="D82" i="2"/>
  <c r="E82" i="2"/>
  <c r="F82" i="2"/>
  <c r="G82" i="2"/>
  <c r="H82" i="2"/>
  <c r="C84" i="2"/>
  <c r="D84" i="2"/>
  <c r="E84" i="2"/>
  <c r="F84" i="2"/>
  <c r="G84" i="2"/>
  <c r="H84" i="2"/>
  <c r="C86" i="2"/>
  <c r="D86" i="2"/>
  <c r="E86" i="2"/>
  <c r="F86" i="2"/>
  <c r="G86" i="2"/>
  <c r="H86" i="2"/>
  <c r="C88" i="2"/>
  <c r="D88" i="2"/>
  <c r="E88" i="2"/>
  <c r="F88" i="2"/>
  <c r="G88" i="2"/>
  <c r="H88" i="2"/>
  <c r="C90" i="2"/>
  <c r="D90" i="2"/>
  <c r="E90" i="2"/>
  <c r="F90" i="2"/>
  <c r="G90" i="2"/>
  <c r="H90" i="2"/>
  <c r="C92" i="2"/>
  <c r="D92" i="2"/>
  <c r="E92" i="2"/>
  <c r="F92" i="2"/>
  <c r="G92" i="2"/>
  <c r="H92" i="2"/>
  <c r="C94" i="2"/>
  <c r="D94" i="2"/>
  <c r="E94" i="2"/>
  <c r="F94" i="2"/>
  <c r="G94" i="2"/>
  <c r="H94" i="2"/>
  <c r="C96" i="2"/>
  <c r="D96" i="2"/>
  <c r="E96" i="2"/>
  <c r="F96" i="2"/>
  <c r="G96" i="2"/>
  <c r="H96" i="2"/>
  <c r="C98" i="2"/>
  <c r="D98" i="2"/>
  <c r="E98" i="2"/>
  <c r="F98" i="2"/>
  <c r="G98" i="2"/>
  <c r="H98" i="2"/>
  <c r="C100" i="2"/>
  <c r="D100" i="2"/>
  <c r="E100" i="2"/>
  <c r="F100" i="2"/>
  <c r="G100" i="2"/>
  <c r="H100" i="2"/>
  <c r="C102" i="2"/>
  <c r="D102" i="2"/>
  <c r="E102" i="2"/>
  <c r="F102" i="2"/>
  <c r="G102" i="2"/>
  <c r="H102" i="2"/>
  <c r="C104" i="2"/>
  <c r="D104" i="2"/>
  <c r="E104" i="2"/>
  <c r="F104" i="2"/>
  <c r="G104" i="2"/>
  <c r="H104" i="2"/>
  <c r="D4" i="2"/>
  <c r="D6" i="2"/>
  <c r="E4" i="2"/>
  <c r="E6" i="2"/>
  <c r="F4" i="2"/>
  <c r="F6" i="2"/>
  <c r="G4" i="2"/>
  <c r="G6" i="2"/>
  <c r="H4" i="2"/>
  <c r="H6" i="2"/>
  <c r="C4" i="2"/>
  <c r="C6" i="2"/>
  <c r="H3" i="2"/>
  <c r="G3" i="2"/>
  <c r="F3" i="2"/>
  <c r="E3" i="2"/>
  <c r="D3" i="2"/>
  <c r="C3" i="2"/>
  <c r="B122" i="1"/>
  <c r="B121" i="1"/>
  <c r="B120" i="1"/>
  <c r="B119" i="1"/>
  <c r="B118" i="1"/>
  <c r="B114" i="1"/>
  <c r="B113" i="1"/>
  <c r="B112" i="1"/>
  <c r="B111" i="1"/>
  <c r="B110" i="1"/>
  <c r="E37" i="3"/>
  <c r="D38" i="3"/>
  <c r="H38" i="3"/>
  <c r="G38" i="3"/>
  <c r="F38" i="3"/>
  <c r="E38" i="3"/>
  <c r="C38" i="3"/>
  <c r="H37" i="3"/>
  <c r="G37" i="3"/>
  <c r="F37" i="3"/>
  <c r="D37" i="3"/>
  <c r="C37" i="3"/>
  <c r="H7" i="3"/>
  <c r="G7" i="3"/>
  <c r="F7" i="3"/>
  <c r="E7" i="3"/>
  <c r="D7" i="3"/>
  <c r="C7" i="3"/>
  <c r="H6" i="3"/>
  <c r="G6" i="3"/>
  <c r="F6" i="3"/>
  <c r="E6" i="3"/>
  <c r="D6" i="3"/>
  <c r="C6" i="3"/>
  <c r="H11" i="3"/>
  <c r="G11" i="3"/>
  <c r="F11" i="3"/>
  <c r="E11" i="3"/>
  <c r="H10" i="3"/>
  <c r="G10" i="3"/>
  <c r="F10" i="3"/>
  <c r="E10" i="3"/>
  <c r="D11" i="3"/>
  <c r="D10" i="3"/>
  <c r="H9" i="3"/>
  <c r="G9" i="3"/>
  <c r="F9" i="3"/>
  <c r="H8" i="3"/>
  <c r="G8" i="3"/>
  <c r="F8" i="3"/>
  <c r="E9" i="3"/>
  <c r="E8" i="3"/>
  <c r="D9" i="3"/>
  <c r="D8" i="3"/>
  <c r="C11" i="3"/>
  <c r="C15" i="3"/>
  <c r="C10" i="3"/>
  <c r="C9" i="3"/>
  <c r="C8" i="3"/>
  <c r="H5" i="3"/>
  <c r="H4" i="3"/>
  <c r="G5" i="3"/>
  <c r="G4" i="3"/>
  <c r="F5" i="3"/>
  <c r="F4" i="3"/>
  <c r="E5" i="3"/>
  <c r="E4" i="3"/>
  <c r="D5" i="3"/>
  <c r="D4" i="3"/>
  <c r="C5" i="3"/>
  <c r="C4" i="3"/>
  <c r="H36" i="3"/>
  <c r="G36" i="3"/>
  <c r="F36" i="3"/>
  <c r="E36" i="3"/>
  <c r="D36" i="3"/>
  <c r="C36" i="3"/>
  <c r="H34" i="3"/>
  <c r="G34" i="3"/>
  <c r="F34" i="3"/>
  <c r="E34" i="3"/>
  <c r="D34" i="3"/>
  <c r="C34" i="3"/>
  <c r="H32" i="3"/>
  <c r="G32" i="3"/>
  <c r="F32" i="3"/>
  <c r="E32" i="3"/>
  <c r="D32" i="3"/>
  <c r="C32" i="3"/>
  <c r="H29" i="3"/>
  <c r="G29" i="3"/>
  <c r="F29" i="3"/>
  <c r="E29" i="3"/>
  <c r="D29" i="3"/>
  <c r="C29" i="3"/>
  <c r="H27" i="3"/>
  <c r="G27" i="3"/>
  <c r="F27" i="3"/>
  <c r="E27" i="3"/>
  <c r="D27" i="3"/>
  <c r="C27" i="3"/>
  <c r="H25" i="3"/>
  <c r="G25" i="3"/>
  <c r="F25" i="3"/>
  <c r="E25" i="3"/>
  <c r="D25" i="3"/>
  <c r="C25" i="3"/>
  <c r="H23" i="3"/>
  <c r="G23" i="3"/>
  <c r="F23" i="3"/>
  <c r="E23" i="3"/>
  <c r="D23" i="3"/>
  <c r="C23" i="3"/>
  <c r="H20" i="3"/>
  <c r="G20" i="3"/>
  <c r="F20" i="3"/>
  <c r="E20" i="3"/>
  <c r="D20" i="3"/>
  <c r="C20" i="3"/>
  <c r="H18" i="3"/>
  <c r="G18" i="3"/>
  <c r="F18" i="3"/>
  <c r="E18" i="3"/>
  <c r="D18" i="3"/>
  <c r="C18" i="3"/>
  <c r="H16" i="3"/>
  <c r="G16" i="3"/>
  <c r="F16" i="3"/>
  <c r="E16" i="3"/>
  <c r="D16" i="3"/>
  <c r="C16" i="3"/>
  <c r="H14" i="3"/>
  <c r="G14" i="3"/>
  <c r="F14" i="3"/>
  <c r="E14" i="3"/>
  <c r="D14" i="3"/>
  <c r="C14" i="3"/>
  <c r="H35" i="3"/>
  <c r="G35" i="3"/>
  <c r="F35" i="3"/>
  <c r="E35" i="3"/>
  <c r="D35" i="3"/>
  <c r="C35" i="3"/>
  <c r="H33" i="3"/>
  <c r="G33" i="3"/>
  <c r="F33" i="3"/>
  <c r="E33" i="3"/>
  <c r="D33" i="3"/>
  <c r="C33" i="3"/>
  <c r="H31" i="3"/>
  <c r="G31" i="3"/>
  <c r="F31" i="3"/>
  <c r="E31" i="3"/>
  <c r="D31" i="3"/>
  <c r="C31" i="3"/>
  <c r="H28" i="3"/>
  <c r="G28" i="3"/>
  <c r="F28" i="3"/>
  <c r="E28" i="3"/>
  <c r="D28" i="3"/>
  <c r="C28" i="3"/>
  <c r="H26" i="3"/>
  <c r="G26" i="3"/>
  <c r="F26" i="3"/>
  <c r="E26" i="3"/>
  <c r="D26" i="3"/>
  <c r="C26" i="3"/>
  <c r="H24" i="3"/>
  <c r="G24" i="3"/>
  <c r="F24" i="3"/>
  <c r="E24" i="3"/>
  <c r="D24" i="3"/>
  <c r="C24" i="3"/>
  <c r="H22" i="3"/>
  <c r="G22" i="3"/>
  <c r="F22" i="3"/>
  <c r="E22" i="3"/>
  <c r="D22" i="3"/>
  <c r="C22" i="3"/>
  <c r="H19" i="3"/>
  <c r="G19" i="3"/>
  <c r="F19" i="3"/>
  <c r="E19" i="3"/>
  <c r="D19" i="3"/>
  <c r="C19" i="3"/>
  <c r="H17" i="3"/>
  <c r="G17" i="3"/>
  <c r="F17" i="3"/>
  <c r="E17" i="3"/>
  <c r="D17" i="3"/>
  <c r="C17" i="3"/>
  <c r="H15" i="3"/>
  <c r="G15" i="3"/>
  <c r="F15" i="3"/>
  <c r="E15" i="3"/>
  <c r="D15" i="3"/>
  <c r="D13" i="3"/>
  <c r="C13" i="3"/>
  <c r="H3" i="3"/>
  <c r="G3" i="3"/>
  <c r="F3" i="3"/>
  <c r="E3" i="3"/>
  <c r="D3" i="3"/>
  <c r="C3" i="3"/>
  <c r="S6" i="1" l="1"/>
  <c r="S8" i="1" s="1"/>
  <c r="S10" i="1" s="1"/>
  <c r="S12" i="1" s="1"/>
  <c r="S14" i="1" s="1"/>
  <c r="S16" i="1" s="1"/>
  <c r="S18" i="1" s="1"/>
  <c r="S20" i="1" s="1"/>
  <c r="S22" i="1" s="1"/>
  <c r="S24" i="1" s="1"/>
  <c r="S26" i="1" s="1"/>
  <c r="S28" i="1" s="1"/>
  <c r="S30" i="1" s="1"/>
  <c r="S32" i="1" s="1"/>
  <c r="S34" i="1" s="1"/>
  <c r="S36" i="1" s="1"/>
  <c r="S38" i="1" s="1"/>
  <c r="S40" i="1" s="1"/>
  <c r="S42" i="1" s="1"/>
  <c r="S44" i="1" s="1"/>
  <c r="S46" i="1" s="1"/>
  <c r="S48" i="1" s="1"/>
  <c r="S50" i="1" s="1"/>
  <c r="S52" i="1" s="1"/>
  <c r="S54" i="1" s="1"/>
  <c r="S56" i="1" s="1"/>
  <c r="S58" i="1" s="1"/>
  <c r="S60" i="1" s="1"/>
  <c r="S62" i="1" s="1"/>
  <c r="S64" i="1" s="1"/>
  <c r="S66" i="1" s="1"/>
  <c r="S68" i="1" s="1"/>
  <c r="S70" i="1" s="1"/>
  <c r="S72" i="1" s="1"/>
  <c r="S74" i="1" s="1"/>
  <c r="S76" i="1" s="1"/>
  <c r="S78" i="1" s="1"/>
  <c r="S80" i="1" s="1"/>
  <c r="S82" i="1" s="1"/>
  <c r="S84" i="1" s="1"/>
  <c r="S86" i="1" s="1"/>
  <c r="S88" i="1" s="1"/>
  <c r="S90" i="1" s="1"/>
  <c r="S92" i="1" s="1"/>
  <c r="S94" i="1" s="1"/>
  <c r="S96" i="1" s="1"/>
  <c r="S98" i="1" s="1"/>
  <c r="S100" i="1" s="1"/>
  <c r="S102" i="1" s="1"/>
  <c r="S104" i="1" s="1"/>
  <c r="S106" i="1" s="1"/>
  <c r="E34" i="1"/>
  <c r="E36" i="1" s="1"/>
  <c r="E38" i="1" s="1"/>
  <c r="E40" i="1" s="1"/>
  <c r="E42" i="1" s="1"/>
  <c r="E44" i="1" s="1"/>
  <c r="E46" i="1" s="1"/>
  <c r="E48" i="1" s="1"/>
  <c r="E50" i="1" s="1"/>
  <c r="E52" i="1" s="1"/>
  <c r="E54" i="1" s="1"/>
  <c r="E56" i="1" s="1"/>
  <c r="E58" i="1" s="1"/>
  <c r="E60" i="1" s="1"/>
  <c r="E62" i="1" s="1"/>
  <c r="E64" i="1" s="1"/>
  <c r="E66" i="1" s="1"/>
  <c r="E68" i="1" s="1"/>
  <c r="E70" i="1" s="1"/>
  <c r="E72" i="1" s="1"/>
  <c r="E74" i="1" s="1"/>
  <c r="E76" i="1" s="1"/>
  <c r="E78" i="1" s="1"/>
  <c r="E80" i="1" s="1"/>
  <c r="E82" i="1" s="1"/>
  <c r="F108" i="2"/>
  <c r="D107" i="2"/>
  <c r="E107" i="2"/>
  <c r="D108" i="2"/>
  <c r="G107" i="2"/>
  <c r="H107" i="2"/>
  <c r="F107" i="2"/>
  <c r="H108" i="2"/>
  <c r="G108" i="2"/>
  <c r="C107" i="2"/>
  <c r="E108" i="2"/>
  <c r="C108" i="2"/>
  <c r="C118" i="1" l="1"/>
  <c r="E84" i="1"/>
  <c r="E86" i="1" s="1"/>
  <c r="E88" i="1" s="1"/>
  <c r="E90" i="1" s="1"/>
  <c r="E92" i="1" s="1"/>
  <c r="E94" i="1" s="1"/>
  <c r="E96" i="1" s="1"/>
  <c r="E98" i="1" s="1"/>
  <c r="E100" i="1" s="1"/>
  <c r="E102" i="1" s="1"/>
  <c r="E104" i="1" s="1"/>
  <c r="E106" i="1" s="1"/>
  <c r="L118" i="1" s="1"/>
  <c r="L110" i="1"/>
  <c r="E107" i="1" l="1"/>
  <c r="H13" i="3" l="1"/>
  <c r="G13" i="3"/>
  <c r="F13" i="3"/>
  <c r="N6" i="1"/>
  <c r="N8" i="1" s="1"/>
  <c r="K6" i="1"/>
  <c r="K8" i="1" s="1"/>
  <c r="Q6" i="1"/>
  <c r="Q8" i="1" s="1"/>
  <c r="H6" i="1"/>
  <c r="H8" i="1" s="1"/>
  <c r="H10" i="1" s="1"/>
  <c r="H12" i="1" s="1"/>
  <c r="H14" i="1" s="1"/>
  <c r="H16" i="1" s="1"/>
  <c r="H18" i="1" s="1"/>
  <c r="H20" i="1" s="1"/>
  <c r="E13" i="3"/>
  <c r="H22" i="1" l="1"/>
  <c r="H24" i="1" s="1"/>
  <c r="H26" i="1" s="1"/>
  <c r="H28" i="1" s="1"/>
  <c r="H30" i="1" s="1"/>
  <c r="H32" i="1" s="1"/>
  <c r="Q10" i="1"/>
  <c r="Q12" i="1" s="1"/>
  <c r="Q14" i="1" s="1"/>
  <c r="Q16" i="1" s="1"/>
  <c r="Q18" i="1" s="1"/>
  <c r="Q20" i="1" s="1"/>
  <c r="Q22" i="1" s="1"/>
  <c r="Q24" i="1" s="1"/>
  <c r="Q26" i="1" s="1"/>
  <c r="Q28" i="1" s="1"/>
  <c r="Q30" i="1" s="1"/>
  <c r="Q32" i="1" s="1"/>
  <c r="C114" i="1" s="1"/>
  <c r="K10" i="1"/>
  <c r="K12" i="1" s="1"/>
  <c r="K14" i="1" s="1"/>
  <c r="K16" i="1" s="1"/>
  <c r="K18" i="1" s="1"/>
  <c r="K20" i="1" s="1"/>
  <c r="K22" i="1" s="1"/>
  <c r="K24" i="1" s="1"/>
  <c r="K26" i="1" s="1"/>
  <c r="K28" i="1" s="1"/>
  <c r="K30" i="1" s="1"/>
  <c r="K32" i="1" s="1"/>
  <c r="C112" i="1" s="1"/>
  <c r="N10" i="1"/>
  <c r="N12" i="1" s="1"/>
  <c r="N14" i="1" s="1"/>
  <c r="N16" i="1" s="1"/>
  <c r="N18" i="1" s="1"/>
  <c r="N20" i="1" s="1"/>
  <c r="N22" i="1" s="1"/>
  <c r="N24" i="1" s="1"/>
  <c r="N26" i="1" s="1"/>
  <c r="N28" i="1" s="1"/>
  <c r="N30" i="1" s="1"/>
  <c r="N32" i="1" s="1"/>
  <c r="C113" i="1" s="1"/>
  <c r="C111" i="1" l="1"/>
  <c r="H34" i="1"/>
  <c r="H36" i="1" s="1"/>
  <c r="H38" i="1" s="1"/>
  <c r="H40" i="1" s="1"/>
  <c r="H42" i="1" s="1"/>
  <c r="H44" i="1" s="1"/>
  <c r="H46" i="1" s="1"/>
  <c r="H48" i="1" s="1"/>
  <c r="H50" i="1" s="1"/>
  <c r="H52" i="1" s="1"/>
  <c r="H54" i="1" s="1"/>
  <c r="H56" i="1" s="1"/>
  <c r="H58" i="1" s="1"/>
  <c r="H60" i="1" s="1"/>
  <c r="H62" i="1" s="1"/>
  <c r="H64" i="1" s="1"/>
  <c r="H66" i="1" s="1"/>
  <c r="H68" i="1" s="1"/>
  <c r="H70" i="1" s="1"/>
  <c r="H72" i="1" s="1"/>
  <c r="H74" i="1" s="1"/>
  <c r="H76" i="1" s="1"/>
  <c r="H78" i="1" s="1"/>
  <c r="H80" i="1" s="1"/>
  <c r="H82" i="1" s="1"/>
  <c r="Q34" i="1"/>
  <c r="Q36" i="1" s="1"/>
  <c r="Q38" i="1" s="1"/>
  <c r="Q40" i="1" s="1"/>
  <c r="Q42" i="1" s="1"/>
  <c r="Q44" i="1" s="1"/>
  <c r="Q46" i="1" s="1"/>
  <c r="Q48" i="1" s="1"/>
  <c r="Q50" i="1" s="1"/>
  <c r="Q52" i="1" s="1"/>
  <c r="Q54" i="1" s="1"/>
  <c r="Q56" i="1" s="1"/>
  <c r="N34" i="1"/>
  <c r="N36" i="1" s="1"/>
  <c r="N38" i="1" s="1"/>
  <c r="N40" i="1" s="1"/>
  <c r="N42" i="1" s="1"/>
  <c r="N44" i="1" s="1"/>
  <c r="N46" i="1" s="1"/>
  <c r="N48" i="1" s="1"/>
  <c r="N50" i="1" s="1"/>
  <c r="N52" i="1" s="1"/>
  <c r="N54" i="1" s="1"/>
  <c r="N56" i="1" s="1"/>
  <c r="K34" i="1"/>
  <c r="K36" i="1" s="1"/>
  <c r="K38" i="1" s="1"/>
  <c r="K40" i="1" s="1"/>
  <c r="K42" i="1" s="1"/>
  <c r="K44" i="1" s="1"/>
  <c r="K46" i="1" s="1"/>
  <c r="K48" i="1" s="1"/>
  <c r="K50" i="1" s="1"/>
  <c r="K52" i="1" s="1"/>
  <c r="K54" i="1" s="1"/>
  <c r="K56" i="1" s="1"/>
  <c r="C119" i="1" l="1"/>
  <c r="Q58" i="1"/>
  <c r="Q60" i="1" s="1"/>
  <c r="Q62" i="1" s="1"/>
  <c r="Q64" i="1" s="1"/>
  <c r="Q66" i="1" s="1"/>
  <c r="Q68" i="1" s="1"/>
  <c r="Q70" i="1" s="1"/>
  <c r="Q72" i="1" s="1"/>
  <c r="Q74" i="1" s="1"/>
  <c r="Q76" i="1" s="1"/>
  <c r="Q78" i="1" s="1"/>
  <c r="Q80" i="1" s="1"/>
  <c r="Q82" i="1" s="1"/>
  <c r="C122" i="1"/>
  <c r="N58" i="1"/>
  <c r="N60" i="1" s="1"/>
  <c r="N62" i="1" s="1"/>
  <c r="N64" i="1" s="1"/>
  <c r="N66" i="1" s="1"/>
  <c r="N68" i="1" s="1"/>
  <c r="N70" i="1" s="1"/>
  <c r="N72" i="1" s="1"/>
  <c r="N74" i="1" s="1"/>
  <c r="N76" i="1" s="1"/>
  <c r="N78" i="1" s="1"/>
  <c r="N80" i="1" s="1"/>
  <c r="N82" i="1" s="1"/>
  <c r="C121" i="1"/>
  <c r="H84" i="1"/>
  <c r="H86" i="1" s="1"/>
  <c r="H88" i="1" s="1"/>
  <c r="H90" i="1" s="1"/>
  <c r="H92" i="1" s="1"/>
  <c r="H94" i="1" s="1"/>
  <c r="H96" i="1" s="1"/>
  <c r="H98" i="1" s="1"/>
  <c r="H100" i="1" s="1"/>
  <c r="H102" i="1" s="1"/>
  <c r="H104" i="1" s="1"/>
  <c r="H106" i="1" s="1"/>
  <c r="L119" i="1" s="1"/>
  <c r="L111" i="1"/>
  <c r="K58" i="1"/>
  <c r="K60" i="1" s="1"/>
  <c r="K62" i="1" s="1"/>
  <c r="K64" i="1" s="1"/>
  <c r="K66" i="1" s="1"/>
  <c r="K68" i="1" s="1"/>
  <c r="K70" i="1" s="1"/>
  <c r="K72" i="1" s="1"/>
  <c r="K74" i="1" s="1"/>
  <c r="K76" i="1" s="1"/>
  <c r="K78" i="1" s="1"/>
  <c r="K80" i="1" s="1"/>
  <c r="K82" i="1" s="1"/>
  <c r="C120" i="1"/>
  <c r="C115" i="1"/>
  <c r="H107" i="1" l="1"/>
  <c r="Q84" i="1"/>
  <c r="Q86" i="1" s="1"/>
  <c r="Q88" i="1" s="1"/>
  <c r="Q90" i="1" s="1"/>
  <c r="Q92" i="1" s="1"/>
  <c r="Q94" i="1" s="1"/>
  <c r="Q96" i="1" s="1"/>
  <c r="Q98" i="1" s="1"/>
  <c r="Q100" i="1" s="1"/>
  <c r="Q102" i="1" s="1"/>
  <c r="Q104" i="1" s="1"/>
  <c r="Q106" i="1" s="1"/>
  <c r="L114" i="1"/>
  <c r="N84" i="1"/>
  <c r="N86" i="1" s="1"/>
  <c r="N88" i="1" s="1"/>
  <c r="N90" i="1" s="1"/>
  <c r="N92" i="1" s="1"/>
  <c r="N94" i="1" s="1"/>
  <c r="N96" i="1" s="1"/>
  <c r="N98" i="1" s="1"/>
  <c r="N100" i="1" s="1"/>
  <c r="N102" i="1" s="1"/>
  <c r="N104" i="1" s="1"/>
  <c r="N106" i="1" s="1"/>
  <c r="L113" i="1"/>
  <c r="K84" i="1"/>
  <c r="K86" i="1" s="1"/>
  <c r="K88" i="1" s="1"/>
  <c r="K90" i="1" s="1"/>
  <c r="K92" i="1" s="1"/>
  <c r="K94" i="1" s="1"/>
  <c r="K96" i="1" s="1"/>
  <c r="K98" i="1" s="1"/>
  <c r="K100" i="1" s="1"/>
  <c r="L112" i="1"/>
  <c r="C123" i="1"/>
  <c r="K102" i="1" l="1"/>
  <c r="K104" i="1" s="1"/>
  <c r="K106" i="1" s="1"/>
  <c r="L115" i="1"/>
  <c r="Q107" i="1"/>
  <c r="L122" i="1"/>
  <c r="N107" i="1"/>
  <c r="L121" i="1"/>
  <c r="L120" i="1"/>
  <c r="L123" i="1" s="1"/>
  <c r="K107" i="1"/>
  <c r="O122" i="1" l="1"/>
  <c r="O120" i="1"/>
  <c r="O119" i="1"/>
  <c r="O118" i="1"/>
  <c r="E108" i="1"/>
  <c r="O121" i="1"/>
  <c r="N108" i="1"/>
  <c r="K108" i="1"/>
  <c r="Q108" i="1"/>
  <c r="H108" i="1"/>
</calcChain>
</file>

<file path=xl/sharedStrings.xml><?xml version="1.0" encoding="utf-8"?>
<sst xmlns="http://schemas.openxmlformats.org/spreadsheetml/2006/main" count="1586" uniqueCount="112">
  <si>
    <t>No</t>
  </si>
  <si>
    <t>Event</t>
  </si>
  <si>
    <t>Name/Time</t>
  </si>
  <si>
    <t>Pos</t>
  </si>
  <si>
    <t>Pts</t>
  </si>
  <si>
    <t>Line check</t>
  </si>
  <si>
    <t>Cum. check</t>
  </si>
  <si>
    <t>Club Name</t>
  </si>
  <si>
    <t xml:space="preserve">G 10yrs 2L </t>
  </si>
  <si>
    <t>Freestyle</t>
  </si>
  <si>
    <t xml:space="preserve">B 10 yrs 2L </t>
  </si>
  <si>
    <t xml:space="preserve">G 11/u 4 x 1L </t>
  </si>
  <si>
    <t>Medley Relay</t>
  </si>
  <si>
    <t>B 11/u 4 x 1L</t>
  </si>
  <si>
    <t>G 12/u 2L</t>
  </si>
  <si>
    <t>Backstroke</t>
  </si>
  <si>
    <t xml:space="preserve">B 12/u 2L </t>
  </si>
  <si>
    <t>G 10 yrs 2L</t>
  </si>
  <si>
    <t>Breaststroke</t>
  </si>
  <si>
    <t>B 10 yrs 2L</t>
  </si>
  <si>
    <t>G 9 yrs 4 x 1L</t>
  </si>
  <si>
    <t>Mixed Stroke Relay</t>
  </si>
  <si>
    <t>B 9 yrs 4 x lL</t>
  </si>
  <si>
    <t>G 11/u 4 x lL</t>
  </si>
  <si>
    <t>Freestyle Relay</t>
  </si>
  <si>
    <t>Butterfly</t>
  </si>
  <si>
    <t>B 12/u 2L</t>
  </si>
  <si>
    <t xml:space="preserve"> Butterfly</t>
  </si>
  <si>
    <t>G 10/u 4 x1L</t>
  </si>
  <si>
    <t>B 10/u 4 x 1L</t>
  </si>
  <si>
    <t>G 11/u 2L</t>
  </si>
  <si>
    <t>B 11/u 2L</t>
  </si>
  <si>
    <t>B 9 yrs 4x1L</t>
  </si>
  <si>
    <t xml:space="preserve">G 12/u 2L </t>
  </si>
  <si>
    <t xml:space="preserve">G 8 x 1L </t>
  </si>
  <si>
    <t>B 12/u 4 x 1L</t>
  </si>
  <si>
    <t>G 12/u 4 x 1L</t>
  </si>
  <si>
    <t xml:space="preserve">B 8 x 1L </t>
  </si>
  <si>
    <t>G 10 yrs 1L</t>
  </si>
  <si>
    <t xml:space="preserve">B 10 yrs 1L </t>
  </si>
  <si>
    <t xml:space="preserve">G 11/u 2L </t>
  </si>
  <si>
    <t xml:space="preserve">B 11/u 2L </t>
  </si>
  <si>
    <t xml:space="preserve">G 12/u 4x1L </t>
  </si>
  <si>
    <t>B 12/u 4x1L</t>
  </si>
  <si>
    <t>Mixed 8x1L Freestyle</t>
  </si>
  <si>
    <t>Relay (1G+1B each</t>
  </si>
  <si>
    <t>age group)</t>
  </si>
  <si>
    <t>FINAL POINTS</t>
  </si>
  <si>
    <t>Lane</t>
  </si>
  <si>
    <t>Check:</t>
  </si>
  <si>
    <t>Lane 1 -</t>
  </si>
  <si>
    <t xml:space="preserve">Lane 2 - </t>
  </si>
  <si>
    <t xml:space="preserve">Lane 3 - </t>
  </si>
  <si>
    <t xml:space="preserve">Lane 4 - </t>
  </si>
  <si>
    <t xml:space="preserve">Lane 5 - </t>
  </si>
  <si>
    <t xml:space="preserve">Lane 6 - </t>
  </si>
  <si>
    <t>Position</t>
  </si>
  <si>
    <t>Relay (1G+1B each age group)</t>
  </si>
  <si>
    <t>FIRSTS</t>
  </si>
  <si>
    <t>SECONDS</t>
  </si>
  <si>
    <t>G 9 yrs 1L</t>
  </si>
  <si>
    <t>B 9 yrs 1L</t>
  </si>
  <si>
    <t>G 10yrs 4 x 1L</t>
  </si>
  <si>
    <t>B 10yrs 4 x 1L</t>
  </si>
  <si>
    <t>G 9yrs 1L</t>
  </si>
  <si>
    <t xml:space="preserve">B 9 yrs 1L </t>
  </si>
  <si>
    <t xml:space="preserve">G 9yrs 1L </t>
  </si>
  <si>
    <t>Lane 2</t>
  </si>
  <si>
    <t>Lane 3</t>
  </si>
  <si>
    <t>Lane 4</t>
  </si>
  <si>
    <t>Lane 5</t>
  </si>
  <si>
    <t xml:space="preserve">B 10/u 2L </t>
  </si>
  <si>
    <t>G 10/u 2L</t>
  </si>
  <si>
    <t>B 10/u 2L</t>
  </si>
  <si>
    <t>G 10/u 1L</t>
  </si>
  <si>
    <t xml:space="preserve">B 10/u 1L </t>
  </si>
  <si>
    <t>Swimmer A</t>
  </si>
  <si>
    <t>Swimmer B</t>
  </si>
  <si>
    <t>Swimmer C</t>
  </si>
  <si>
    <t>Swimmer D</t>
  </si>
  <si>
    <t>Swimmer E</t>
  </si>
  <si>
    <t>Swimmer F</t>
  </si>
  <si>
    <t>Swimmer G</t>
  </si>
  <si>
    <t>Swimmer H</t>
  </si>
  <si>
    <t xml:space="preserve">Gala held at </t>
  </si>
  <si>
    <t xml:space="preserve">Gala held on: </t>
  </si>
  <si>
    <t>Relay</t>
  </si>
  <si>
    <t>Lane No:  2</t>
  </si>
  <si>
    <t>Lane No:  3</t>
  </si>
  <si>
    <t>Lane No:  4</t>
  </si>
  <si>
    <t>Lane No: 5</t>
  </si>
  <si>
    <t>Lane 1</t>
  </si>
  <si>
    <t>Once the time is put in the place and points will be automatically worked out for you.</t>
  </si>
  <si>
    <t>Only use dq or dns other than a time. These will be highlighted in red.  Anything else will give the team 7 oints.</t>
  </si>
  <si>
    <t>put the names in the pink cells and they will automatically come up on the gala sheet.</t>
  </si>
  <si>
    <t xml:space="preserve">If you want to get names in before the gala, go to the lane numbered sheets at the back of the gala sheet, </t>
  </si>
  <si>
    <t>If you can get all the names into the cells before the gala starts you can use this for your timekeeers instead</t>
  </si>
  <si>
    <t xml:space="preserve">of them having to write out time slips.  You just have to copy 2 sets of each lane, give them to the </t>
  </si>
  <si>
    <t>timekeepers for them to put their times on and then collect them up at the end.</t>
  </si>
  <si>
    <t>Times must be written: 0:34.34 or 1:34.34 otherwise they will not be recognised as times. </t>
  </si>
  <si>
    <t>NOTES FOR COMPLETING THE GALA RESULTS SPREADSHEET</t>
  </si>
  <si>
    <t>Once times are put into the spreadsheet, provided they are in the format given below, points and placings will be put in automatically.</t>
  </si>
  <si>
    <t>Lane No:  1</t>
  </si>
  <si>
    <t>Points after: 14</t>
  </si>
  <si>
    <t>Points after: 26</t>
  </si>
  <si>
    <t>Points after: 39</t>
  </si>
  <si>
    <t>Points after: 51</t>
  </si>
  <si>
    <t>PLACE</t>
  </si>
  <si>
    <t>Place</t>
  </si>
  <si>
    <t>Final Placings</t>
  </si>
  <si>
    <t>Swimmer</t>
  </si>
  <si>
    <t>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</si>
</sst>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ss.00"/>
  </numFmts>
  <fonts count="10" x14ac:knownFonts="1">
    <font>
      <sz val="10"/>
      <name val="Arial"/>
    </font>
    <font>
      <b/>
      <sz val="12"/>
      <name val="Arial"/>
      <family val="2"/>
    </font>
    <font>
      <sz val="12"/>
      <name val="Arial"/>
      <family val="2"/>
    </font>
    <font>
      <sz val="10"/>
      <name val="Arial"/>
      <family val="2"/>
    </font>
    <font>
      <b/>
      <sz val="10"/>
      <name val="Arial"/>
      <family val="2"/>
    </font>
    <font>
      <b/>
      <sz val="10"/>
      <name val="Book Antiqua"/>
      <family val="1"/>
    </font>
    <font>
      <sz val="10"/>
      <name val="Arial"/>
      <family val="2"/>
    </font>
    <font>
      <sz val="10"/>
      <name val="Book Antiqua"/>
      <family val="1"/>
    </font>
    <font>
      <b/>
      <sz val="1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0">
    <xf numFmtId="0" fontId="0" fillId="0" borderId="0" xfId="0"/>
    <xf numFmtId="0" fontId="2" fillId="0" borderId="1" xfId="0" applyFont="1" applyBorder="1" applyAlignment="1">
      <alignment horizontal="center" textRotation="90"/>
    </xf>
    <xf numFmtId="0" fontId="2" fillId="0" borderId="1" xfId="0" applyFont="1" applyBorder="1"/>
    <xf numFmtId="2" fontId="2" fillId="0" borderId="1" xfId="0" applyNumberFormat="1" applyFont="1" applyBorder="1" applyAlignment="1">
      <alignment horizontal="center"/>
    </xf>
    <xf numFmtId="0" fontId="2" fillId="0" borderId="1" xfId="0" applyFont="1" applyBorder="1" applyAlignment="1">
      <alignment horizontal="centerContinuous"/>
    </xf>
    <xf numFmtId="0" fontId="2" fillId="0" borderId="1" xfId="0" applyFont="1" applyBorder="1" applyAlignment="1">
      <alignment horizontal="center"/>
    </xf>
    <xf numFmtId="2" fontId="2" fillId="0" borderId="1" xfId="0" applyNumberFormat="1" applyFont="1" applyBorder="1" applyAlignment="1">
      <alignment horizontal="centerContinuous"/>
    </xf>
    <xf numFmtId="2"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0" xfId="0" applyAlignment="1">
      <alignment horizontal="center"/>
    </xf>
    <xf numFmtId="0" fontId="2" fillId="0" borderId="0" xfId="0" applyFont="1"/>
    <xf numFmtId="0" fontId="1" fillId="0" borderId="0" xfId="0" applyFont="1" applyAlignment="1">
      <alignment horizontal="center"/>
    </xf>
    <xf numFmtId="0" fontId="1" fillId="0" borderId="0" xfId="0" applyFont="1"/>
    <xf numFmtId="0" fontId="2" fillId="0" borderId="0" xfId="0" applyFont="1" applyAlignment="1">
      <alignment horizontal="center"/>
    </xf>
    <xf numFmtId="2" fontId="2" fillId="0" borderId="2" xfId="0" applyNumberFormat="1" applyFont="1" applyBorder="1" applyAlignment="1">
      <alignment horizontal="center"/>
    </xf>
    <xf numFmtId="2" fontId="1" fillId="0" borderId="0" xfId="0" applyNumberFormat="1" applyFont="1" applyAlignment="1">
      <alignment horizontal="center"/>
    </xf>
    <xf numFmtId="0" fontId="2" fillId="0" borderId="3" xfId="0" applyFont="1" applyBorder="1" applyAlignment="1">
      <alignment horizontal="center"/>
    </xf>
    <xf numFmtId="0" fontId="2" fillId="0" borderId="3" xfId="0" applyFont="1" applyBorder="1"/>
    <xf numFmtId="2" fontId="2" fillId="0" borderId="3" xfId="0" applyNumberFormat="1" applyFont="1" applyBorder="1" applyAlignment="1">
      <alignment horizontal="center"/>
    </xf>
    <xf numFmtId="0" fontId="0" fillId="0" borderId="1" xfId="0" applyBorder="1"/>
    <xf numFmtId="0" fontId="0" fillId="0" borderId="1" xfId="0" applyBorder="1" applyAlignment="1">
      <alignment horizontal="center"/>
    </xf>
    <xf numFmtId="2" fontId="0" fillId="0" borderId="1" xfId="0" applyNumberFormat="1" applyBorder="1" applyAlignment="1">
      <alignment horizontal="center"/>
    </xf>
    <xf numFmtId="0" fontId="1" fillId="0" borderId="4" xfId="0" applyFont="1" applyBorder="1" applyAlignment="1">
      <alignment horizontal="center"/>
    </xf>
    <xf numFmtId="0" fontId="1" fillId="0" borderId="4" xfId="0" applyFont="1" applyBorder="1"/>
    <xf numFmtId="0" fontId="4" fillId="0" borderId="0" xfId="0" applyFont="1"/>
    <xf numFmtId="0" fontId="3" fillId="0" borderId="1" xfId="0" applyFont="1" applyBorder="1" applyAlignment="1">
      <alignment horizontal="center"/>
    </xf>
    <xf numFmtId="0" fontId="4" fillId="0" borderId="1" xfId="0" applyFont="1" applyBorder="1" applyAlignment="1">
      <alignment horizontal="center"/>
    </xf>
    <xf numFmtId="0" fontId="3" fillId="0" borderId="1" xfId="0" applyFont="1" applyBorder="1"/>
    <xf numFmtId="0" fontId="4" fillId="0" borderId="1" xfId="0" applyFont="1" applyBorder="1"/>
    <xf numFmtId="164" fontId="5" fillId="0" borderId="1" xfId="0" applyNumberFormat="1" applyFont="1" applyBorder="1" applyAlignment="1">
      <alignment horizontal="center"/>
    </xf>
    <xf numFmtId="164" fontId="7" fillId="0" borderId="1" xfId="0" applyNumberFormat="1" applyFont="1" applyBorder="1" applyAlignment="1">
      <alignment horizontal="center"/>
    </xf>
    <xf numFmtId="0" fontId="2" fillId="0" borderId="4" xfId="0" applyFont="1" applyBorder="1"/>
    <xf numFmtId="0" fontId="0" fillId="3" borderId="0" xfId="0" applyFill="1"/>
    <xf numFmtId="0" fontId="3" fillId="0" borderId="1" xfId="0" applyFont="1" applyBorder="1" applyAlignment="1" applyProtection="1">
      <alignment horizontal="center"/>
      <protection locked="0"/>
    </xf>
    <xf numFmtId="164" fontId="3" fillId="0" borderId="2" xfId="0" applyNumberFormat="1" applyFont="1" applyBorder="1" applyProtection="1">
      <protection locked="0"/>
    </xf>
    <xf numFmtId="0" fontId="3" fillId="0" borderId="5" xfId="0" applyFont="1" applyBorder="1" applyAlignment="1" applyProtection="1">
      <alignment horizontal="center"/>
      <protection locked="0"/>
    </xf>
    <xf numFmtId="0" fontId="3" fillId="0" borderId="0" xfId="0" applyFont="1" applyAlignment="1" applyProtection="1">
      <alignment textRotation="90"/>
      <protection locked="0"/>
    </xf>
    <xf numFmtId="164" fontId="3" fillId="0" borderId="0" xfId="0" applyNumberFormat="1" applyFont="1" applyProtection="1">
      <protection locked="0"/>
    </xf>
    <xf numFmtId="0" fontId="3" fillId="0" borderId="6" xfId="0" applyFont="1" applyBorder="1" applyAlignment="1" applyProtection="1">
      <alignment horizontal="center"/>
      <protection locked="0"/>
    </xf>
    <xf numFmtId="164" fontId="3" fillId="0" borderId="1" xfId="0" applyNumberFormat="1" applyFont="1" applyBorder="1" applyAlignment="1" applyProtection="1">
      <alignment horizontal="right"/>
      <protection locked="0"/>
    </xf>
    <xf numFmtId="0" fontId="3" fillId="0" borderId="0" xfId="0" applyFont="1" applyAlignment="1" applyProtection="1">
      <alignment horizontal="center"/>
      <protection locked="0"/>
    </xf>
    <xf numFmtId="0" fontId="3" fillId="0" borderId="0" xfId="0" applyFont="1" applyProtection="1">
      <protection locked="0"/>
    </xf>
    <xf numFmtId="0" fontId="4" fillId="0" borderId="0" xfId="0" applyFont="1" applyProtection="1">
      <protection locked="0"/>
    </xf>
    <xf numFmtId="1" fontId="3" fillId="0" borderId="1" xfId="0" applyNumberFormat="1" applyFont="1" applyBorder="1" applyProtection="1">
      <protection locked="0"/>
    </xf>
    <xf numFmtId="0" fontId="3" fillId="0" borderId="0" xfId="0" applyFont="1" applyAlignment="1" applyProtection="1">
      <alignment horizontal="right"/>
      <protection locked="0"/>
    </xf>
    <xf numFmtId="164" fontId="3" fillId="0" borderId="9" xfId="0" applyNumberFormat="1" applyFont="1" applyBorder="1" applyProtection="1">
      <protection locked="0"/>
    </xf>
    <xf numFmtId="0" fontId="3" fillId="0" borderId="1" xfId="0" applyFont="1" applyBorder="1" applyAlignment="1" applyProtection="1">
      <alignment horizontal="right"/>
      <protection locked="0"/>
    </xf>
    <xf numFmtId="0" fontId="3" fillId="0" borderId="9" xfId="0" applyFont="1" applyBorder="1" applyAlignment="1" applyProtection="1">
      <alignment horizontal="center"/>
      <protection locked="0"/>
    </xf>
    <xf numFmtId="0" fontId="3" fillId="0" borderId="9" xfId="0" applyFont="1" applyBorder="1" applyAlignment="1" applyProtection="1">
      <alignment horizontal="right"/>
      <protection locked="0"/>
    </xf>
    <xf numFmtId="0" fontId="3" fillId="0" borderId="0" xfId="0" applyFont="1" applyAlignment="1" applyProtection="1">
      <alignment horizontal="left"/>
      <protection locked="0"/>
    </xf>
    <xf numFmtId="164" fontId="3" fillId="0" borderId="1" xfId="0" applyNumberFormat="1" applyFont="1" applyBorder="1" applyProtection="1">
      <protection locked="0"/>
    </xf>
    <xf numFmtId="49" fontId="3" fillId="0" borderId="1" xfId="0" applyNumberFormat="1" applyFont="1" applyBorder="1" applyProtection="1">
      <protection locked="0"/>
    </xf>
    <xf numFmtId="0" fontId="4" fillId="0" borderId="0" xfId="0" applyFont="1" applyAlignment="1" applyProtection="1">
      <alignment horizontal="center"/>
      <protection locked="0"/>
    </xf>
    <xf numFmtId="49" fontId="3" fillId="0" borderId="1" xfId="0" applyNumberFormat="1" applyFont="1" applyBorder="1" applyAlignment="1" applyProtection="1">
      <alignment horizontal="center"/>
      <protection locked="0"/>
    </xf>
    <xf numFmtId="0" fontId="3" fillId="6" borderId="0" xfId="0" applyFont="1" applyFill="1" applyAlignment="1" applyProtection="1">
      <alignment horizontal="center"/>
      <protection locked="0"/>
    </xf>
    <xf numFmtId="0" fontId="4" fillId="6" borderId="0" xfId="0" applyFont="1" applyFill="1" applyProtection="1">
      <protection locked="0"/>
    </xf>
    <xf numFmtId="0" fontId="4" fillId="6" borderId="0" xfId="0" applyFont="1" applyFill="1" applyAlignment="1" applyProtection="1">
      <alignment horizontal="center"/>
      <protection locked="0"/>
    </xf>
    <xf numFmtId="164" fontId="7" fillId="3" borderId="1" xfId="0" applyNumberFormat="1" applyFont="1" applyFill="1" applyBorder="1" applyAlignment="1" applyProtection="1">
      <alignment horizontal="center"/>
      <protection locked="0"/>
    </xf>
    <xf numFmtId="0" fontId="3" fillId="0" borderId="7" xfId="0" applyFont="1" applyBorder="1" applyAlignment="1" applyProtection="1">
      <alignment horizontal="left"/>
      <protection locked="0"/>
    </xf>
    <xf numFmtId="0" fontId="3" fillId="6" borderId="1" xfId="0" applyFont="1" applyFill="1" applyBorder="1" applyAlignment="1" applyProtection="1">
      <alignment horizontal="center" textRotation="90"/>
      <protection locked="0"/>
    </xf>
    <xf numFmtId="0" fontId="3" fillId="6" borderId="1" xfId="0" applyFont="1" applyFill="1" applyBorder="1" applyProtection="1">
      <protection locked="0"/>
    </xf>
    <xf numFmtId="164" fontId="3" fillId="6" borderId="1" xfId="0" applyNumberFormat="1" applyFont="1" applyFill="1" applyBorder="1" applyAlignment="1" applyProtection="1">
      <alignment horizontal="centerContinuous"/>
      <protection locked="0"/>
    </xf>
    <xf numFmtId="0" fontId="3" fillId="6" borderId="1" xfId="0" applyFont="1" applyFill="1" applyBorder="1" applyAlignment="1" applyProtection="1">
      <alignment horizontal="center"/>
      <protection locked="0"/>
    </xf>
    <xf numFmtId="164" fontId="3" fillId="6" borderId="1" xfId="0" applyNumberFormat="1" applyFont="1" applyFill="1" applyBorder="1" applyAlignment="1" applyProtection="1">
      <alignment horizontal="center"/>
      <protection locked="0"/>
    </xf>
    <xf numFmtId="0" fontId="3" fillId="6" borderId="1" xfId="0" applyFont="1" applyFill="1" applyBorder="1" applyAlignment="1" applyProtection="1">
      <alignment wrapText="1"/>
      <protection locked="0"/>
    </xf>
    <xf numFmtId="0" fontId="4" fillId="7" borderId="1" xfId="0" applyFont="1" applyFill="1" applyBorder="1" applyAlignment="1" applyProtection="1">
      <alignment horizontal="center"/>
      <protection locked="0"/>
    </xf>
    <xf numFmtId="0" fontId="4" fillId="7" borderId="1" xfId="0" applyFont="1" applyFill="1" applyBorder="1" applyProtection="1">
      <protection locked="0"/>
    </xf>
    <xf numFmtId="0" fontId="4" fillId="9" borderId="1" xfId="0" applyFont="1" applyFill="1" applyBorder="1" applyAlignment="1" applyProtection="1">
      <alignment horizontal="center"/>
      <protection locked="0"/>
    </xf>
    <xf numFmtId="0" fontId="3" fillId="9" borderId="1" xfId="0" applyFont="1" applyFill="1" applyBorder="1" applyProtection="1">
      <protection locked="0"/>
    </xf>
    <xf numFmtId="0" fontId="3" fillId="0" borderId="1" xfId="0" applyFont="1" applyBorder="1" applyProtection="1">
      <protection locked="0"/>
    </xf>
    <xf numFmtId="0" fontId="4" fillId="8" borderId="1" xfId="0" applyFont="1" applyFill="1" applyBorder="1" applyAlignment="1" applyProtection="1">
      <alignment horizontal="center"/>
      <protection locked="0"/>
    </xf>
    <xf numFmtId="0" fontId="3" fillId="8" borderId="1" xfId="0" applyFont="1" applyFill="1" applyBorder="1" applyProtection="1">
      <protection locked="0"/>
    </xf>
    <xf numFmtId="0" fontId="3" fillId="9" borderId="3" xfId="0" applyFont="1" applyFill="1" applyBorder="1" applyAlignment="1" applyProtection="1">
      <alignment horizontal="center"/>
      <protection locked="0"/>
    </xf>
    <xf numFmtId="0" fontId="3" fillId="9" borderId="3" xfId="0" applyFont="1" applyFill="1" applyBorder="1" applyProtection="1">
      <protection locked="0"/>
    </xf>
    <xf numFmtId="0" fontId="8" fillId="4" borderId="12" xfId="0" applyFont="1" applyFill="1" applyBorder="1" applyAlignment="1" applyProtection="1">
      <alignment horizontal="center"/>
      <protection locked="0"/>
    </xf>
    <xf numFmtId="0" fontId="8" fillId="4" borderId="13" xfId="0" applyFont="1" applyFill="1" applyBorder="1" applyProtection="1">
      <protection locked="0"/>
    </xf>
    <xf numFmtId="0" fontId="8" fillId="0" borderId="14" xfId="0" applyFont="1" applyBorder="1" applyProtection="1">
      <protection locked="0"/>
    </xf>
    <xf numFmtId="0" fontId="3" fillId="0" borderId="10" xfId="0" applyFont="1" applyBorder="1" applyAlignment="1" applyProtection="1">
      <alignment horizontal="center"/>
      <protection locked="0"/>
    </xf>
    <xf numFmtId="0" fontId="3" fillId="0" borderId="8" xfId="0" applyFont="1" applyBorder="1" applyProtection="1">
      <protection locked="0"/>
    </xf>
    <xf numFmtId="1" fontId="3" fillId="0" borderId="0" xfId="0" applyNumberFormat="1" applyFont="1" applyProtection="1">
      <protection locked="0"/>
    </xf>
    <xf numFmtId="0" fontId="6" fillId="0" borderId="0" xfId="0" applyFont="1" applyProtection="1">
      <protection locked="0"/>
    </xf>
    <xf numFmtId="0" fontId="4" fillId="0" borderId="0" xfId="0" applyFont="1" applyAlignment="1" applyProtection="1">
      <alignment horizontal="right"/>
      <protection locked="0"/>
    </xf>
    <xf numFmtId="0" fontId="4" fillId="5" borderId="1" xfId="0" applyFont="1" applyFill="1" applyBorder="1" applyAlignment="1">
      <alignment horizontal="center"/>
    </xf>
    <xf numFmtId="0" fontId="4" fillId="2" borderId="1" xfId="0" applyFont="1" applyFill="1" applyBorder="1" applyAlignment="1">
      <alignment horizontal="center"/>
    </xf>
    <xf numFmtId="0" fontId="4" fillId="4" borderId="1" xfId="0" applyFont="1" applyFill="1" applyBorder="1" applyAlignment="1">
      <alignment horizontal="center"/>
    </xf>
    <xf numFmtId="0" fontId="8" fillId="4" borderId="13" xfId="0" applyFont="1" applyFill="1" applyBorder="1" applyAlignment="1">
      <alignment horizontal="center"/>
    </xf>
    <xf numFmtId="0" fontId="3" fillId="0" borderId="0" xfId="0" applyFont="1"/>
    <xf numFmtId="0" fontId="1" fillId="4" borderId="11" xfId="0" applyFont="1" applyFill="1" applyBorder="1" applyAlignment="1">
      <alignment horizontal="center"/>
    </xf>
    <xf numFmtId="0" fontId="3" fillId="3" borderId="0" xfId="0" applyFont="1" applyFill="1"/>
    <xf numFmtId="0" fontId="9" fillId="0" borderId="0" xfId="0" applyFont="1" applyAlignment="1">
      <alignment vertical="center"/>
    </xf>
    <xf numFmtId="0" fontId="9" fillId="0" borderId="0" xfId="0" applyFont="1"/>
    <xf numFmtId="164" fontId="4" fillId="7" borderId="7" xfId="0" applyNumberFormat="1" applyFont="1" applyFill="1" applyBorder="1" applyAlignment="1" applyProtection="1">
      <alignment horizontal="center"/>
      <protection locked="0"/>
    </xf>
    <xf numFmtId="164" fontId="4" fillId="7" borderId="9" xfId="0" applyNumberFormat="1" applyFont="1" applyFill="1" applyBorder="1" applyAlignment="1" applyProtection="1">
      <alignment horizontal="center"/>
      <protection locked="0"/>
    </xf>
    <xf numFmtId="164" fontId="4" fillId="7" borderId="2" xfId="0" applyNumberFormat="1" applyFont="1" applyFill="1" applyBorder="1" applyAlignment="1" applyProtection="1">
      <alignment horizontal="center"/>
      <protection locked="0"/>
    </xf>
    <xf numFmtId="164" fontId="3" fillId="0" borderId="0" xfId="0" applyNumberFormat="1" applyFont="1" applyAlignment="1" applyProtection="1">
      <alignment horizontal="center"/>
      <protection locked="0"/>
    </xf>
    <xf numFmtId="164" fontId="7" fillId="0" borderId="1" xfId="0" applyNumberFormat="1" applyFont="1" applyBorder="1" applyAlignment="1" applyProtection="1">
      <alignment horizontal="center"/>
      <protection locked="0"/>
    </xf>
    <xf numFmtId="0" fontId="4" fillId="0" borderId="0" xfId="0" applyFont="1" applyAlignment="1" applyProtection="1">
      <alignment horizontal="left"/>
      <protection locked="0"/>
    </xf>
    <xf numFmtId="0" fontId="4" fillId="0" borderId="1" xfId="0" applyFont="1" applyBorder="1" applyAlignment="1" applyProtection="1">
      <alignment horizontal="center"/>
      <protection locked="0"/>
    </xf>
    <xf numFmtId="49" fontId="7" fillId="3" borderId="1" xfId="0" applyNumberFormat="1" applyFont="1" applyFill="1" applyBorder="1" applyAlignment="1" applyProtection="1">
      <alignment horizontal="center"/>
      <protection locked="0"/>
    </xf>
    <xf numFmtId="164" fontId="3" fillId="6" borderId="0" xfId="0" applyNumberFormat="1" applyFont="1" applyFill="1" applyProtection="1">
      <protection locked="0"/>
    </xf>
    <xf numFmtId="164" fontId="9" fillId="4" borderId="13" xfId="0" applyNumberFormat="1" applyFont="1" applyFill="1" applyBorder="1" applyAlignment="1" applyProtection="1">
      <alignment horizontal="center"/>
      <protection locked="0"/>
    </xf>
    <xf numFmtId="164" fontId="3" fillId="0" borderId="7" xfId="0" applyNumberFormat="1" applyFont="1" applyBorder="1" applyAlignment="1" applyProtection="1">
      <alignment horizontal="right"/>
      <protection locked="0"/>
    </xf>
    <xf numFmtId="0" fontId="0" fillId="0" borderId="9" xfId="0" applyBorder="1" applyAlignment="1" applyProtection="1">
      <alignment horizontal="right"/>
      <protection locked="0"/>
    </xf>
    <xf numFmtId="0" fontId="0" fillId="0" borderId="2" xfId="0" applyBorder="1" applyAlignment="1" applyProtection="1">
      <alignment horizontal="right"/>
      <protection locked="0"/>
    </xf>
    <xf numFmtId="164" fontId="3" fillId="0" borderId="1" xfId="0" applyNumberFormat="1" applyFont="1" applyBorder="1" applyProtection="1">
      <protection locked="0"/>
    </xf>
    <xf numFmtId="0" fontId="0" fillId="0" borderId="1" xfId="0" applyBorder="1" applyProtection="1">
      <protection locked="0"/>
    </xf>
    <xf numFmtId="0" fontId="3" fillId="0" borderId="7"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2" xfId="0" applyFont="1" applyBorder="1" applyAlignment="1" applyProtection="1">
      <alignment horizontal="left"/>
      <protection locked="0"/>
    </xf>
  </cellXfs>
  <cellStyles count="1">
    <cellStyle name="Normal" xfId="0" builtinId="0"/>
  </cellStyles>
  <dxfs count="137">
    <dxf>
      <fill>
        <patternFill>
          <bgColor theme="9"/>
        </patternFill>
      </fill>
    </dxf>
    <dxf>
      <fill>
        <patternFill>
          <bgColor indexed="42"/>
        </patternFill>
      </fill>
    </dxf>
    <dxf>
      <fill>
        <patternFill>
          <bgColor theme="9"/>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A3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6"/>
  <sheetViews>
    <sheetView workbookViewId="0">
      <selection activeCell="A5" sqref="A5"/>
    </sheetView>
  </sheetViews>
  <sheetFormatPr defaultRowHeight="12.5" x14ac:dyDescent="0.25"/>
  <sheetData>
    <row r="2" spans="1:11" ht="13" x14ac:dyDescent="0.3">
      <c r="A2" s="25" t="s">
        <v>100</v>
      </c>
    </row>
    <row r="4" spans="1:11" x14ac:dyDescent="0.25">
      <c r="A4" t="s">
        <v>101</v>
      </c>
    </row>
    <row r="5" spans="1:11" ht="14" x14ac:dyDescent="0.3">
      <c r="A5" s="90" t="s">
        <v>99</v>
      </c>
      <c r="B5" s="91"/>
      <c r="C5" s="91"/>
      <c r="D5" s="91"/>
      <c r="E5" s="91"/>
      <c r="F5" s="91"/>
      <c r="G5" s="91"/>
      <c r="H5" s="91"/>
      <c r="I5" s="91"/>
      <c r="J5" s="91"/>
      <c r="K5" s="91"/>
    </row>
    <row r="6" spans="1:11" ht="14" x14ac:dyDescent="0.3">
      <c r="A6" s="91"/>
      <c r="B6" s="91"/>
      <c r="C6" s="91"/>
      <c r="D6" s="91"/>
      <c r="E6" s="91"/>
      <c r="F6" s="91"/>
      <c r="G6" s="91"/>
      <c r="H6" s="91"/>
      <c r="I6" s="91"/>
      <c r="J6" s="91"/>
      <c r="K6" s="91"/>
    </row>
    <row r="7" spans="1:11" ht="14" x14ac:dyDescent="0.3">
      <c r="A7" s="91" t="s">
        <v>92</v>
      </c>
      <c r="B7" s="91"/>
      <c r="C7" s="91"/>
      <c r="D7" s="91"/>
      <c r="E7" s="91"/>
      <c r="F7" s="91"/>
      <c r="G7" s="91"/>
      <c r="H7" s="91"/>
      <c r="I7" s="91"/>
      <c r="J7" s="91"/>
      <c r="K7" s="91"/>
    </row>
    <row r="8" spans="1:11" ht="14" x14ac:dyDescent="0.3">
      <c r="A8" s="91"/>
      <c r="B8" s="91"/>
      <c r="C8" s="91"/>
      <c r="D8" s="91"/>
      <c r="E8" s="91"/>
      <c r="F8" s="91"/>
      <c r="G8" s="91"/>
      <c r="H8" s="91"/>
      <c r="I8" s="91"/>
      <c r="J8" s="91"/>
      <c r="K8" s="91"/>
    </row>
    <row r="9" spans="1:11" ht="14" x14ac:dyDescent="0.3">
      <c r="A9" s="90" t="s">
        <v>95</v>
      </c>
      <c r="B9" s="91"/>
      <c r="C9" s="91"/>
      <c r="D9" s="91"/>
      <c r="E9" s="91"/>
      <c r="F9" s="91"/>
      <c r="G9" s="91"/>
      <c r="H9" s="91"/>
      <c r="I9" s="91"/>
      <c r="J9" s="91"/>
      <c r="K9" s="91"/>
    </row>
    <row r="10" spans="1:11" ht="14" x14ac:dyDescent="0.3">
      <c r="A10" s="91" t="s">
        <v>94</v>
      </c>
      <c r="B10" s="91"/>
      <c r="C10" s="91"/>
      <c r="D10" s="91"/>
      <c r="E10" s="91"/>
      <c r="F10" s="91"/>
      <c r="G10" s="91"/>
      <c r="H10" s="91"/>
      <c r="I10" s="91"/>
      <c r="J10" s="91"/>
      <c r="K10" s="91"/>
    </row>
    <row r="11" spans="1:11" ht="14" x14ac:dyDescent="0.3">
      <c r="A11" s="91"/>
      <c r="B11" s="91"/>
      <c r="C11" s="91"/>
      <c r="D11" s="91"/>
      <c r="E11" s="91"/>
      <c r="F11" s="91"/>
      <c r="G11" s="91"/>
      <c r="H11" s="91"/>
      <c r="I11" s="91"/>
      <c r="J11" s="91"/>
      <c r="K11" s="91"/>
    </row>
    <row r="12" spans="1:11" ht="14" x14ac:dyDescent="0.3">
      <c r="A12" s="91" t="s">
        <v>93</v>
      </c>
      <c r="B12" s="91"/>
      <c r="C12" s="91"/>
      <c r="D12" s="91"/>
      <c r="E12" s="91"/>
      <c r="F12" s="91"/>
      <c r="G12" s="91"/>
      <c r="H12" s="91"/>
      <c r="I12" s="91"/>
      <c r="J12" s="91"/>
      <c r="K12" s="91"/>
    </row>
    <row r="13" spans="1:11" ht="14" x14ac:dyDescent="0.3">
      <c r="A13" s="91"/>
      <c r="B13" s="91"/>
      <c r="C13" s="91"/>
      <c r="D13" s="91"/>
      <c r="E13" s="91"/>
      <c r="F13" s="91"/>
      <c r="G13" s="91"/>
      <c r="H13" s="91"/>
      <c r="I13" s="91"/>
      <c r="J13" s="91"/>
      <c r="K13" s="91"/>
    </row>
    <row r="14" spans="1:11" ht="14" x14ac:dyDescent="0.3">
      <c r="A14" s="91" t="s">
        <v>96</v>
      </c>
      <c r="B14" s="91"/>
      <c r="C14" s="91"/>
      <c r="D14" s="91"/>
      <c r="E14" s="91"/>
      <c r="F14" s="91"/>
      <c r="G14" s="91"/>
      <c r="H14" s="91"/>
      <c r="I14" s="91"/>
      <c r="J14" s="91"/>
      <c r="K14" s="91"/>
    </row>
    <row r="15" spans="1:11" ht="14" x14ac:dyDescent="0.3">
      <c r="A15" s="91" t="s">
        <v>97</v>
      </c>
      <c r="B15" s="91"/>
      <c r="C15" s="91"/>
      <c r="D15" s="91"/>
      <c r="E15" s="91"/>
      <c r="F15" s="91"/>
      <c r="G15" s="91"/>
      <c r="H15" s="91"/>
      <c r="I15" s="91"/>
      <c r="J15" s="91"/>
      <c r="K15" s="91"/>
    </row>
    <row r="16" spans="1:11" ht="14" x14ac:dyDescent="0.3">
      <c r="A16" s="91" t="s">
        <v>98</v>
      </c>
      <c r="B16" s="91"/>
      <c r="C16" s="91"/>
      <c r="D16" s="91"/>
      <c r="E16" s="91"/>
      <c r="F16" s="91"/>
      <c r="G16" s="91"/>
      <c r="H16" s="91"/>
      <c r="I16" s="91"/>
      <c r="J16" s="91"/>
      <c r="K16" s="91"/>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104"/>
  <sheetViews>
    <sheetView view="pageBreakPreview" topLeftCell="A83" zoomScaleNormal="115" zoomScaleSheetLayoutView="100" workbookViewId="0">
      <selection activeCell="C99" sqref="C99:E100"/>
    </sheetView>
  </sheetViews>
  <sheetFormatPr defaultRowHeight="12.5" x14ac:dyDescent="0.25"/>
  <cols>
    <col min="2" max="2" width="27.1796875" bestFit="1" customWidth="1"/>
    <col min="3" max="6" width="14.7265625" customWidth="1"/>
  </cols>
  <sheetData>
    <row r="1" spans="1:6" ht="13" x14ac:dyDescent="0.3">
      <c r="A1" s="27"/>
      <c r="B1" s="29" t="s">
        <v>7</v>
      </c>
      <c r="C1" s="89" t="s">
        <v>111</v>
      </c>
    </row>
    <row r="2" spans="1:6" ht="13" x14ac:dyDescent="0.3">
      <c r="A2" s="27"/>
      <c r="B2" s="29" t="s">
        <v>90</v>
      </c>
    </row>
    <row r="3" spans="1:6" ht="13" x14ac:dyDescent="0.3">
      <c r="A3" s="68">
        <v>1</v>
      </c>
      <c r="B3" s="69" t="s">
        <v>8</v>
      </c>
      <c r="C3" s="89" t="s">
        <v>110</v>
      </c>
    </row>
    <row r="4" spans="1:6" ht="13" x14ac:dyDescent="0.3">
      <c r="A4" s="68"/>
      <c r="B4" s="69" t="s">
        <v>9</v>
      </c>
    </row>
    <row r="5" spans="1:6" ht="13" x14ac:dyDescent="0.3">
      <c r="A5" s="71">
        <v>2</v>
      </c>
      <c r="B5" s="72" t="s">
        <v>71</v>
      </c>
      <c r="C5" s="89" t="s">
        <v>110</v>
      </c>
    </row>
    <row r="6" spans="1:6" ht="13" x14ac:dyDescent="0.3">
      <c r="A6" s="71"/>
      <c r="B6" s="72" t="s">
        <v>9</v>
      </c>
    </row>
    <row r="7" spans="1:6" ht="13" x14ac:dyDescent="0.3">
      <c r="A7" s="68">
        <v>3</v>
      </c>
      <c r="B7" s="69" t="s">
        <v>60</v>
      </c>
      <c r="C7" s="89" t="s">
        <v>110</v>
      </c>
    </row>
    <row r="8" spans="1:6" ht="13" x14ac:dyDescent="0.3">
      <c r="A8" s="68"/>
      <c r="B8" s="69" t="s">
        <v>18</v>
      </c>
    </row>
    <row r="9" spans="1:6" ht="13" x14ac:dyDescent="0.3">
      <c r="A9" s="71">
        <v>4</v>
      </c>
      <c r="B9" s="72" t="s">
        <v>61</v>
      </c>
      <c r="C9" s="89" t="s">
        <v>110</v>
      </c>
    </row>
    <row r="10" spans="1:6" ht="13" x14ac:dyDescent="0.3">
      <c r="A10" s="71"/>
      <c r="B10" s="72" t="s">
        <v>18</v>
      </c>
    </row>
    <row r="11" spans="1:6" ht="13" x14ac:dyDescent="0.3">
      <c r="A11" s="68">
        <v>5</v>
      </c>
      <c r="B11" s="69" t="s">
        <v>11</v>
      </c>
      <c r="C11" t="s">
        <v>86</v>
      </c>
      <c r="D11" s="33" t="s">
        <v>76</v>
      </c>
      <c r="E11" s="33" t="s">
        <v>77</v>
      </c>
      <c r="F11" s="33"/>
    </row>
    <row r="12" spans="1:6" ht="13" x14ac:dyDescent="0.3">
      <c r="A12" s="68"/>
      <c r="B12" s="69" t="s">
        <v>12</v>
      </c>
      <c r="D12" s="33" t="s">
        <v>78</v>
      </c>
      <c r="E12" s="33" t="s">
        <v>79</v>
      </c>
      <c r="F12" s="33"/>
    </row>
    <row r="13" spans="1:6" ht="13" x14ac:dyDescent="0.3">
      <c r="A13" s="71">
        <v>6</v>
      </c>
      <c r="B13" s="72" t="s">
        <v>13</v>
      </c>
      <c r="C13" t="s">
        <v>86</v>
      </c>
      <c r="D13" s="33" t="s">
        <v>76</v>
      </c>
      <c r="E13" s="33" t="s">
        <v>77</v>
      </c>
      <c r="F13" s="33"/>
    </row>
    <row r="14" spans="1:6" ht="13" x14ac:dyDescent="0.3">
      <c r="A14" s="71"/>
      <c r="B14" s="72" t="s">
        <v>12</v>
      </c>
      <c r="D14" s="33" t="s">
        <v>78</v>
      </c>
      <c r="E14" s="33" t="s">
        <v>79</v>
      </c>
      <c r="F14" s="33"/>
    </row>
    <row r="15" spans="1:6" ht="13" x14ac:dyDescent="0.3">
      <c r="A15" s="68">
        <v>7</v>
      </c>
      <c r="B15" s="69" t="s">
        <v>14</v>
      </c>
      <c r="C15" s="89" t="s">
        <v>110</v>
      </c>
    </row>
    <row r="16" spans="1:6" ht="13" x14ac:dyDescent="0.3">
      <c r="A16" s="68"/>
      <c r="B16" s="69" t="s">
        <v>15</v>
      </c>
    </row>
    <row r="17" spans="1:6" ht="13" x14ac:dyDescent="0.3">
      <c r="A17" s="71">
        <v>8</v>
      </c>
      <c r="B17" s="72" t="s">
        <v>16</v>
      </c>
      <c r="C17" s="89" t="s">
        <v>110</v>
      </c>
    </row>
    <row r="18" spans="1:6" ht="13" x14ac:dyDescent="0.3">
      <c r="A18" s="71"/>
      <c r="B18" s="72" t="s">
        <v>15</v>
      </c>
    </row>
    <row r="19" spans="1:6" ht="13" x14ac:dyDescent="0.3">
      <c r="A19" s="68">
        <v>9</v>
      </c>
      <c r="B19" s="69" t="s">
        <v>72</v>
      </c>
      <c r="C19" s="89" t="s">
        <v>110</v>
      </c>
    </row>
    <row r="20" spans="1:6" ht="13" x14ac:dyDescent="0.3">
      <c r="A20" s="68"/>
      <c r="B20" s="69" t="s">
        <v>18</v>
      </c>
    </row>
    <row r="21" spans="1:6" ht="13" x14ac:dyDescent="0.3">
      <c r="A21" s="71">
        <v>10</v>
      </c>
      <c r="B21" s="72" t="s">
        <v>73</v>
      </c>
      <c r="C21" s="89" t="s">
        <v>110</v>
      </c>
    </row>
    <row r="22" spans="1:6" ht="13" x14ac:dyDescent="0.3">
      <c r="A22" s="71"/>
      <c r="B22" s="72" t="s">
        <v>18</v>
      </c>
    </row>
    <row r="23" spans="1:6" ht="13" x14ac:dyDescent="0.3">
      <c r="A23" s="68">
        <v>11</v>
      </c>
      <c r="B23" s="69" t="s">
        <v>20</v>
      </c>
      <c r="C23" t="s">
        <v>86</v>
      </c>
      <c r="D23" s="33" t="s">
        <v>76</v>
      </c>
      <c r="E23" s="33" t="s">
        <v>77</v>
      </c>
      <c r="F23" s="33"/>
    </row>
    <row r="24" spans="1:6" ht="13" x14ac:dyDescent="0.3">
      <c r="A24" s="68"/>
      <c r="B24" s="69" t="s">
        <v>12</v>
      </c>
      <c r="D24" s="33" t="s">
        <v>78</v>
      </c>
      <c r="E24" s="33" t="s">
        <v>79</v>
      </c>
      <c r="F24" s="33"/>
    </row>
    <row r="25" spans="1:6" ht="13" x14ac:dyDescent="0.3">
      <c r="A25" s="71">
        <v>12</v>
      </c>
      <c r="B25" s="72" t="s">
        <v>22</v>
      </c>
      <c r="C25" t="s">
        <v>86</v>
      </c>
      <c r="D25" s="33" t="s">
        <v>76</v>
      </c>
      <c r="E25" s="33" t="s">
        <v>77</v>
      </c>
      <c r="F25" s="33"/>
    </row>
    <row r="26" spans="1:6" ht="13" x14ac:dyDescent="0.3">
      <c r="A26" s="71"/>
      <c r="B26" s="72" t="s">
        <v>12</v>
      </c>
      <c r="D26" s="33" t="s">
        <v>78</v>
      </c>
      <c r="E26" s="33" t="s">
        <v>79</v>
      </c>
      <c r="F26" s="33"/>
    </row>
    <row r="27" spans="1:6" ht="13" x14ac:dyDescent="0.3">
      <c r="A27" s="68">
        <v>13</v>
      </c>
      <c r="B27" s="69" t="s">
        <v>23</v>
      </c>
      <c r="C27" t="s">
        <v>86</v>
      </c>
      <c r="D27" s="33" t="s">
        <v>76</v>
      </c>
      <c r="E27" s="33" t="s">
        <v>77</v>
      </c>
      <c r="F27" s="33"/>
    </row>
    <row r="28" spans="1:6" ht="13" x14ac:dyDescent="0.3">
      <c r="A28" s="68"/>
      <c r="B28" s="69" t="s">
        <v>24</v>
      </c>
      <c r="D28" s="33" t="s">
        <v>78</v>
      </c>
      <c r="E28" s="33" t="s">
        <v>79</v>
      </c>
      <c r="F28" s="33"/>
    </row>
    <row r="29" spans="1:6" ht="13" x14ac:dyDescent="0.3">
      <c r="A29" s="71">
        <v>14</v>
      </c>
      <c r="B29" s="72" t="s">
        <v>13</v>
      </c>
      <c r="C29" t="s">
        <v>86</v>
      </c>
      <c r="D29" s="33" t="s">
        <v>76</v>
      </c>
      <c r="E29" s="33" t="s">
        <v>77</v>
      </c>
      <c r="F29" s="33"/>
    </row>
    <row r="30" spans="1:6" ht="13" x14ac:dyDescent="0.3">
      <c r="A30" s="71"/>
      <c r="B30" s="72" t="s">
        <v>24</v>
      </c>
      <c r="D30" s="33" t="s">
        <v>78</v>
      </c>
      <c r="E30" s="33" t="s">
        <v>79</v>
      </c>
      <c r="F30" s="33"/>
    </row>
    <row r="31" spans="1:6" ht="13" x14ac:dyDescent="0.3">
      <c r="A31" s="68">
        <v>15</v>
      </c>
      <c r="B31" s="69" t="s">
        <v>14</v>
      </c>
      <c r="C31" s="89" t="s">
        <v>110</v>
      </c>
    </row>
    <row r="32" spans="1:6" ht="13" x14ac:dyDescent="0.3">
      <c r="A32" s="68"/>
      <c r="B32" s="69" t="s">
        <v>25</v>
      </c>
    </row>
    <row r="33" spans="1:6" ht="13" x14ac:dyDescent="0.3">
      <c r="A33" s="71">
        <v>16</v>
      </c>
      <c r="B33" s="72" t="s">
        <v>26</v>
      </c>
      <c r="C33" s="89" t="s">
        <v>110</v>
      </c>
    </row>
    <row r="34" spans="1:6" ht="13" x14ac:dyDescent="0.3">
      <c r="A34" s="71"/>
      <c r="B34" s="72" t="s">
        <v>27</v>
      </c>
    </row>
    <row r="35" spans="1:6" ht="13" x14ac:dyDescent="0.3">
      <c r="A35" s="68">
        <v>17</v>
      </c>
      <c r="B35" s="69" t="s">
        <v>28</v>
      </c>
      <c r="C35" t="s">
        <v>86</v>
      </c>
      <c r="D35" s="33" t="s">
        <v>76</v>
      </c>
      <c r="E35" s="33" t="s">
        <v>77</v>
      </c>
      <c r="F35" s="33"/>
    </row>
    <row r="36" spans="1:6" ht="13" x14ac:dyDescent="0.3">
      <c r="A36" s="68"/>
      <c r="B36" s="69" t="s">
        <v>12</v>
      </c>
      <c r="D36" s="33" t="s">
        <v>78</v>
      </c>
      <c r="E36" s="33" t="s">
        <v>79</v>
      </c>
      <c r="F36" s="33"/>
    </row>
    <row r="37" spans="1:6" ht="13" x14ac:dyDescent="0.3">
      <c r="A37" s="71">
        <v>18</v>
      </c>
      <c r="B37" s="72" t="s">
        <v>29</v>
      </c>
      <c r="C37" t="s">
        <v>86</v>
      </c>
      <c r="D37" s="33" t="s">
        <v>76</v>
      </c>
      <c r="E37" s="33" t="s">
        <v>77</v>
      </c>
      <c r="F37" s="33"/>
    </row>
    <row r="38" spans="1:6" ht="13" x14ac:dyDescent="0.3">
      <c r="A38" s="71"/>
      <c r="B38" s="72" t="s">
        <v>12</v>
      </c>
      <c r="D38" s="33" t="s">
        <v>78</v>
      </c>
      <c r="E38" s="33" t="s">
        <v>79</v>
      </c>
      <c r="F38" s="33"/>
    </row>
    <row r="39" spans="1:6" ht="13" x14ac:dyDescent="0.3">
      <c r="A39" s="68">
        <v>19</v>
      </c>
      <c r="B39" s="69" t="s">
        <v>30</v>
      </c>
      <c r="C39" s="89" t="s">
        <v>110</v>
      </c>
    </row>
    <row r="40" spans="1:6" ht="13" x14ac:dyDescent="0.3">
      <c r="A40" s="68"/>
      <c r="B40" s="69" t="s">
        <v>15</v>
      </c>
    </row>
    <row r="41" spans="1:6" ht="13" x14ac:dyDescent="0.3">
      <c r="A41" s="71">
        <v>20</v>
      </c>
      <c r="B41" s="72" t="s">
        <v>31</v>
      </c>
      <c r="C41" s="89" t="s">
        <v>110</v>
      </c>
    </row>
    <row r="42" spans="1:6" ht="13" x14ac:dyDescent="0.3">
      <c r="A42" s="71"/>
      <c r="B42" s="72" t="s">
        <v>15</v>
      </c>
    </row>
    <row r="43" spans="1:6" ht="13" x14ac:dyDescent="0.3">
      <c r="A43" s="68">
        <v>21</v>
      </c>
      <c r="B43" s="69" t="s">
        <v>20</v>
      </c>
      <c r="C43" t="s">
        <v>86</v>
      </c>
      <c r="D43" s="33" t="s">
        <v>76</v>
      </c>
      <c r="E43" s="33" t="s">
        <v>77</v>
      </c>
      <c r="F43" s="33"/>
    </row>
    <row r="44" spans="1:6" ht="13" x14ac:dyDescent="0.3">
      <c r="A44" s="68"/>
      <c r="B44" s="69" t="s">
        <v>24</v>
      </c>
      <c r="D44" s="33" t="s">
        <v>78</v>
      </c>
      <c r="E44" s="33" t="s">
        <v>79</v>
      </c>
      <c r="F44" s="33"/>
    </row>
    <row r="45" spans="1:6" ht="13" x14ac:dyDescent="0.3">
      <c r="A45" s="71">
        <v>22</v>
      </c>
      <c r="B45" s="72" t="s">
        <v>32</v>
      </c>
      <c r="C45" t="s">
        <v>86</v>
      </c>
      <c r="D45" s="33" t="s">
        <v>76</v>
      </c>
      <c r="E45" s="33" t="s">
        <v>77</v>
      </c>
      <c r="F45" s="33"/>
    </row>
    <row r="46" spans="1:6" ht="13" x14ac:dyDescent="0.3">
      <c r="A46" s="71"/>
      <c r="B46" s="72" t="s">
        <v>24</v>
      </c>
      <c r="D46" s="33" t="s">
        <v>78</v>
      </c>
      <c r="E46" s="33" t="s">
        <v>79</v>
      </c>
      <c r="F46" s="33"/>
    </row>
    <row r="47" spans="1:6" ht="13" x14ac:dyDescent="0.3">
      <c r="A47" s="68">
        <v>23</v>
      </c>
      <c r="B47" s="69" t="s">
        <v>33</v>
      </c>
      <c r="C47" s="89" t="s">
        <v>110</v>
      </c>
    </row>
    <row r="48" spans="1:6" ht="13" x14ac:dyDescent="0.3">
      <c r="A48" s="68"/>
      <c r="B48" s="69" t="s">
        <v>18</v>
      </c>
    </row>
    <row r="49" spans="1:6" ht="13" x14ac:dyDescent="0.3">
      <c r="A49" s="71">
        <v>24</v>
      </c>
      <c r="B49" s="72" t="s">
        <v>26</v>
      </c>
      <c r="C49" s="89" t="s">
        <v>110</v>
      </c>
    </row>
    <row r="50" spans="1:6" ht="13" x14ac:dyDescent="0.3">
      <c r="A50" s="71"/>
      <c r="B50" s="72" t="s">
        <v>18</v>
      </c>
    </row>
    <row r="51" spans="1:6" ht="13" x14ac:dyDescent="0.3">
      <c r="A51" s="68">
        <v>25</v>
      </c>
      <c r="B51" s="69" t="s">
        <v>62</v>
      </c>
      <c r="C51" t="s">
        <v>86</v>
      </c>
      <c r="D51" s="33" t="s">
        <v>76</v>
      </c>
      <c r="E51" s="33" t="s">
        <v>77</v>
      </c>
      <c r="F51" s="33"/>
    </row>
    <row r="52" spans="1:6" ht="13" x14ac:dyDescent="0.3">
      <c r="A52" s="68"/>
      <c r="B52" s="69" t="s">
        <v>24</v>
      </c>
      <c r="D52" s="33" t="s">
        <v>78</v>
      </c>
      <c r="E52" s="33" t="s">
        <v>79</v>
      </c>
      <c r="F52" s="33"/>
    </row>
    <row r="53" spans="1:6" ht="13" x14ac:dyDescent="0.3">
      <c r="A53" s="71">
        <v>26</v>
      </c>
      <c r="B53" s="72" t="s">
        <v>63</v>
      </c>
      <c r="C53" t="s">
        <v>86</v>
      </c>
      <c r="D53" s="33" t="s">
        <v>76</v>
      </c>
      <c r="E53" s="33" t="s">
        <v>77</v>
      </c>
      <c r="F53" s="33"/>
    </row>
    <row r="54" spans="1:6" ht="13" x14ac:dyDescent="0.3">
      <c r="A54" s="71"/>
      <c r="B54" s="72" t="s">
        <v>24</v>
      </c>
      <c r="D54" s="33" t="s">
        <v>78</v>
      </c>
      <c r="E54" s="33" t="s">
        <v>79</v>
      </c>
      <c r="F54" s="33"/>
    </row>
    <row r="55" spans="1:6" ht="13" x14ac:dyDescent="0.3">
      <c r="A55" s="68">
        <v>27</v>
      </c>
      <c r="B55" s="69" t="s">
        <v>30</v>
      </c>
      <c r="C55" s="89" t="s">
        <v>110</v>
      </c>
    </row>
    <row r="56" spans="1:6" ht="13" x14ac:dyDescent="0.3">
      <c r="A56" s="68"/>
      <c r="B56" s="69" t="s">
        <v>25</v>
      </c>
    </row>
    <row r="57" spans="1:6" ht="13" x14ac:dyDescent="0.3">
      <c r="A57" s="71">
        <v>28</v>
      </c>
      <c r="B57" s="72" t="s">
        <v>31</v>
      </c>
      <c r="C57" s="89" t="s">
        <v>110</v>
      </c>
    </row>
    <row r="58" spans="1:6" ht="13" x14ac:dyDescent="0.3">
      <c r="A58" s="71"/>
      <c r="B58" s="72" t="s">
        <v>25</v>
      </c>
    </row>
    <row r="59" spans="1:6" ht="13" x14ac:dyDescent="0.3">
      <c r="A59" s="68">
        <v>29</v>
      </c>
      <c r="B59" s="69" t="s">
        <v>60</v>
      </c>
      <c r="C59" s="89" t="s">
        <v>110</v>
      </c>
    </row>
    <row r="60" spans="1:6" ht="13" x14ac:dyDescent="0.3">
      <c r="A60" s="68"/>
      <c r="B60" s="69" t="s">
        <v>25</v>
      </c>
    </row>
    <row r="61" spans="1:6" ht="13" x14ac:dyDescent="0.3">
      <c r="A61" s="71">
        <v>30</v>
      </c>
      <c r="B61" s="72" t="s">
        <v>61</v>
      </c>
      <c r="C61" s="89" t="s">
        <v>110</v>
      </c>
    </row>
    <row r="62" spans="1:6" ht="13" x14ac:dyDescent="0.3">
      <c r="A62" s="71"/>
      <c r="B62" s="72" t="s">
        <v>25</v>
      </c>
    </row>
    <row r="63" spans="1:6" ht="13" x14ac:dyDescent="0.3">
      <c r="A63" s="68">
        <v>31</v>
      </c>
      <c r="B63" s="69" t="s">
        <v>14</v>
      </c>
      <c r="C63" s="89" t="s">
        <v>110</v>
      </c>
    </row>
    <row r="64" spans="1:6" ht="13" x14ac:dyDescent="0.3">
      <c r="A64" s="68"/>
      <c r="B64" s="69" t="s">
        <v>9</v>
      </c>
    </row>
    <row r="65" spans="1:7" ht="13" x14ac:dyDescent="0.3">
      <c r="A65" s="71">
        <v>32</v>
      </c>
      <c r="B65" s="72" t="s">
        <v>26</v>
      </c>
      <c r="C65" s="89" t="s">
        <v>110</v>
      </c>
    </row>
    <row r="66" spans="1:7" ht="13" x14ac:dyDescent="0.3">
      <c r="A66" s="71"/>
      <c r="B66" s="72" t="s">
        <v>9</v>
      </c>
    </row>
    <row r="67" spans="1:7" ht="13" x14ac:dyDescent="0.3">
      <c r="A67" s="68">
        <v>33</v>
      </c>
      <c r="B67" s="69" t="s">
        <v>34</v>
      </c>
      <c r="C67" t="s">
        <v>86</v>
      </c>
      <c r="D67" s="33" t="s">
        <v>76</v>
      </c>
      <c r="E67" s="33" t="s">
        <v>77</v>
      </c>
      <c r="F67" s="33" t="s">
        <v>78</v>
      </c>
      <c r="G67" s="33" t="s">
        <v>79</v>
      </c>
    </row>
    <row r="68" spans="1:7" ht="13" x14ac:dyDescent="0.3">
      <c r="A68" s="68"/>
      <c r="B68" s="69" t="s">
        <v>24</v>
      </c>
      <c r="D68" s="89" t="s">
        <v>80</v>
      </c>
      <c r="E68" s="89" t="s">
        <v>81</v>
      </c>
      <c r="F68" s="89" t="s">
        <v>82</v>
      </c>
      <c r="G68" s="89" t="s">
        <v>83</v>
      </c>
    </row>
    <row r="69" spans="1:7" ht="13" x14ac:dyDescent="0.3">
      <c r="A69" s="71">
        <v>34</v>
      </c>
      <c r="B69" s="72" t="s">
        <v>73</v>
      </c>
      <c r="C69" s="89" t="s">
        <v>110</v>
      </c>
    </row>
    <row r="70" spans="1:7" ht="13" x14ac:dyDescent="0.3">
      <c r="A70" s="71"/>
      <c r="B70" s="72" t="s">
        <v>15</v>
      </c>
    </row>
    <row r="71" spans="1:7" ht="13" x14ac:dyDescent="0.3">
      <c r="A71" s="68">
        <v>35</v>
      </c>
      <c r="B71" s="69" t="s">
        <v>72</v>
      </c>
      <c r="C71" s="89" t="s">
        <v>110</v>
      </c>
    </row>
    <row r="72" spans="1:7" ht="13" x14ac:dyDescent="0.3">
      <c r="A72" s="68"/>
      <c r="B72" s="69" t="s">
        <v>15</v>
      </c>
    </row>
    <row r="73" spans="1:7" ht="13" x14ac:dyDescent="0.3">
      <c r="A73" s="71">
        <v>36</v>
      </c>
      <c r="B73" s="72" t="s">
        <v>61</v>
      </c>
      <c r="C73" s="89" t="s">
        <v>110</v>
      </c>
    </row>
    <row r="74" spans="1:7" ht="13" x14ac:dyDescent="0.3">
      <c r="A74" s="71"/>
      <c r="B74" s="72" t="s">
        <v>9</v>
      </c>
    </row>
    <row r="75" spans="1:7" ht="13" x14ac:dyDescent="0.3">
      <c r="A75" s="68">
        <v>37</v>
      </c>
      <c r="B75" s="69" t="s">
        <v>60</v>
      </c>
      <c r="C75" s="89" t="s">
        <v>110</v>
      </c>
    </row>
    <row r="76" spans="1:7" ht="13" x14ac:dyDescent="0.3">
      <c r="A76" s="68"/>
      <c r="B76" s="69" t="s">
        <v>9</v>
      </c>
    </row>
    <row r="77" spans="1:7" ht="13" x14ac:dyDescent="0.3">
      <c r="A77" s="71">
        <v>38</v>
      </c>
      <c r="B77" s="72" t="s">
        <v>35</v>
      </c>
      <c r="C77" t="s">
        <v>86</v>
      </c>
      <c r="D77" s="33" t="s">
        <v>76</v>
      </c>
      <c r="E77" s="33" t="s">
        <v>77</v>
      </c>
      <c r="F77" s="33"/>
    </row>
    <row r="78" spans="1:7" ht="13" x14ac:dyDescent="0.3">
      <c r="A78" s="71"/>
      <c r="B78" s="72" t="s">
        <v>24</v>
      </c>
      <c r="D78" s="33" t="s">
        <v>78</v>
      </c>
      <c r="E78" s="33" t="s">
        <v>79</v>
      </c>
      <c r="F78" s="33"/>
    </row>
    <row r="79" spans="1:7" ht="13" x14ac:dyDescent="0.3">
      <c r="A79" s="68">
        <v>39</v>
      </c>
      <c r="B79" s="69" t="s">
        <v>36</v>
      </c>
      <c r="C79" t="s">
        <v>86</v>
      </c>
      <c r="D79" s="33" t="s">
        <v>76</v>
      </c>
      <c r="E79" s="33" t="s">
        <v>77</v>
      </c>
      <c r="F79" s="33"/>
    </row>
    <row r="80" spans="1:7" ht="13" x14ac:dyDescent="0.3">
      <c r="A80" s="68"/>
      <c r="B80" s="69" t="s">
        <v>24</v>
      </c>
      <c r="D80" s="33" t="s">
        <v>78</v>
      </c>
      <c r="E80" s="33" t="s">
        <v>79</v>
      </c>
      <c r="F80" s="33"/>
    </row>
    <row r="81" spans="1:7" ht="13" x14ac:dyDescent="0.3">
      <c r="A81" s="71">
        <v>40</v>
      </c>
      <c r="B81" s="72" t="s">
        <v>31</v>
      </c>
      <c r="C81" s="89" t="s">
        <v>110</v>
      </c>
    </row>
    <row r="82" spans="1:7" ht="13" x14ac:dyDescent="0.3">
      <c r="A82" s="71"/>
      <c r="B82" s="72" t="s">
        <v>18</v>
      </c>
    </row>
    <row r="83" spans="1:7" ht="13" x14ac:dyDescent="0.3">
      <c r="A83" s="68">
        <v>41</v>
      </c>
      <c r="B83" s="69" t="s">
        <v>30</v>
      </c>
      <c r="C83" s="89" t="s">
        <v>110</v>
      </c>
    </row>
    <row r="84" spans="1:7" ht="13" x14ac:dyDescent="0.3">
      <c r="A84" s="68"/>
      <c r="B84" s="69" t="s">
        <v>18</v>
      </c>
    </row>
    <row r="85" spans="1:7" ht="13" x14ac:dyDescent="0.3">
      <c r="A85" s="71">
        <v>42</v>
      </c>
      <c r="B85" s="72" t="s">
        <v>37</v>
      </c>
      <c r="C85" t="s">
        <v>86</v>
      </c>
      <c r="D85" s="33" t="s">
        <v>76</v>
      </c>
      <c r="E85" s="33" t="s">
        <v>77</v>
      </c>
      <c r="F85" s="33" t="s">
        <v>78</v>
      </c>
      <c r="G85" s="33" t="s">
        <v>79</v>
      </c>
    </row>
    <row r="86" spans="1:7" ht="13" x14ac:dyDescent="0.3">
      <c r="A86" s="71"/>
      <c r="B86" s="72" t="s">
        <v>24</v>
      </c>
      <c r="D86" s="89" t="s">
        <v>80</v>
      </c>
      <c r="E86" s="89" t="s">
        <v>81</v>
      </c>
      <c r="F86" s="89" t="s">
        <v>82</v>
      </c>
      <c r="G86" s="89" t="s">
        <v>83</v>
      </c>
    </row>
    <row r="87" spans="1:7" ht="13" x14ac:dyDescent="0.3">
      <c r="A87" s="68">
        <v>43</v>
      </c>
      <c r="B87" s="69" t="s">
        <v>74</v>
      </c>
      <c r="C87" s="89" t="s">
        <v>110</v>
      </c>
    </row>
    <row r="88" spans="1:7" ht="13" x14ac:dyDescent="0.3">
      <c r="A88" s="68"/>
      <c r="B88" s="69" t="s">
        <v>25</v>
      </c>
    </row>
    <row r="89" spans="1:7" ht="13" x14ac:dyDescent="0.3">
      <c r="A89" s="71">
        <v>44</v>
      </c>
      <c r="B89" s="72" t="s">
        <v>75</v>
      </c>
      <c r="C89" s="89" t="s">
        <v>110</v>
      </c>
    </row>
    <row r="90" spans="1:7" ht="13" x14ac:dyDescent="0.3">
      <c r="A90" s="71"/>
      <c r="B90" s="72" t="s">
        <v>25</v>
      </c>
    </row>
    <row r="91" spans="1:7" ht="13" x14ac:dyDescent="0.3">
      <c r="A91" s="68">
        <v>45</v>
      </c>
      <c r="B91" s="69" t="s">
        <v>64</v>
      </c>
      <c r="C91" s="89" t="s">
        <v>110</v>
      </c>
    </row>
    <row r="92" spans="1:7" ht="13" x14ac:dyDescent="0.3">
      <c r="A92" s="68"/>
      <c r="B92" s="69" t="s">
        <v>15</v>
      </c>
    </row>
    <row r="93" spans="1:7" ht="13" x14ac:dyDescent="0.3">
      <c r="A93" s="71">
        <v>46</v>
      </c>
      <c r="B93" s="72" t="s">
        <v>65</v>
      </c>
      <c r="C93" s="89" t="s">
        <v>110</v>
      </c>
    </row>
    <row r="94" spans="1:7" ht="13" x14ac:dyDescent="0.3">
      <c r="A94" s="71"/>
      <c r="B94" s="72" t="s">
        <v>15</v>
      </c>
    </row>
    <row r="95" spans="1:7" ht="13" x14ac:dyDescent="0.3">
      <c r="A95" s="68">
        <v>47</v>
      </c>
      <c r="B95" s="69" t="s">
        <v>40</v>
      </c>
      <c r="C95" s="89" t="s">
        <v>110</v>
      </c>
    </row>
    <row r="96" spans="1:7" ht="13" x14ac:dyDescent="0.3">
      <c r="A96" s="68"/>
      <c r="B96" s="69" t="s">
        <v>9</v>
      </c>
    </row>
    <row r="97" spans="1:7" ht="13" x14ac:dyDescent="0.3">
      <c r="A97" s="71">
        <v>48</v>
      </c>
      <c r="B97" s="72" t="s">
        <v>41</v>
      </c>
      <c r="C97" s="89" t="s">
        <v>110</v>
      </c>
    </row>
    <row r="98" spans="1:7" ht="13" x14ac:dyDescent="0.3">
      <c r="A98" s="71"/>
      <c r="B98" s="72" t="s">
        <v>9</v>
      </c>
    </row>
    <row r="99" spans="1:7" ht="13" x14ac:dyDescent="0.3">
      <c r="A99" s="68">
        <v>49</v>
      </c>
      <c r="B99" s="69" t="s">
        <v>42</v>
      </c>
      <c r="C99" t="s">
        <v>86</v>
      </c>
      <c r="D99" s="33" t="s">
        <v>76</v>
      </c>
      <c r="E99" s="33" t="s">
        <v>77</v>
      </c>
    </row>
    <row r="100" spans="1:7" ht="13" x14ac:dyDescent="0.3">
      <c r="A100" s="68"/>
      <c r="B100" s="69" t="s">
        <v>12</v>
      </c>
      <c r="D100" s="33" t="s">
        <v>78</v>
      </c>
      <c r="E100" s="33" t="s">
        <v>79</v>
      </c>
    </row>
    <row r="101" spans="1:7" ht="13" x14ac:dyDescent="0.3">
      <c r="A101" s="71">
        <v>50</v>
      </c>
      <c r="B101" s="72" t="s">
        <v>43</v>
      </c>
      <c r="C101" t="s">
        <v>86</v>
      </c>
      <c r="D101" s="33" t="s">
        <v>76</v>
      </c>
      <c r="E101" s="33" t="s">
        <v>77</v>
      </c>
      <c r="F101" s="33"/>
      <c r="G101" s="33"/>
    </row>
    <row r="102" spans="1:7" ht="13" x14ac:dyDescent="0.3">
      <c r="A102" s="71"/>
      <c r="B102" s="72" t="s">
        <v>12</v>
      </c>
      <c r="D102" s="33" t="s">
        <v>78</v>
      </c>
      <c r="E102" s="33" t="s">
        <v>79</v>
      </c>
      <c r="F102" s="33"/>
      <c r="G102" s="33"/>
    </row>
    <row r="103" spans="1:7" ht="13" x14ac:dyDescent="0.3">
      <c r="A103" s="68">
        <v>51</v>
      </c>
      <c r="B103" s="69" t="s">
        <v>44</v>
      </c>
      <c r="C103" t="s">
        <v>86</v>
      </c>
      <c r="D103" s="33" t="s">
        <v>76</v>
      </c>
      <c r="E103" s="33" t="s">
        <v>77</v>
      </c>
      <c r="F103" s="33" t="s">
        <v>78</v>
      </c>
      <c r="G103" s="33" t="s">
        <v>79</v>
      </c>
    </row>
    <row r="104" spans="1:7" x14ac:dyDescent="0.25">
      <c r="A104" s="73"/>
      <c r="B104" s="74" t="s">
        <v>57</v>
      </c>
      <c r="D104" s="89" t="s">
        <v>80</v>
      </c>
      <c r="E104" s="89" t="s">
        <v>81</v>
      </c>
      <c r="F104" s="89" t="s">
        <v>82</v>
      </c>
      <c r="G104" s="89" t="s">
        <v>83</v>
      </c>
    </row>
  </sheetData>
  <pageMargins left="0.7" right="0.7" top="0.75" bottom="0.75" header="0.3" footer="0.3"/>
  <pageSetup paperSize="9" scale="78" orientation="portrait"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141"/>
  <sheetViews>
    <sheetView tabSelected="1" zoomScale="80" zoomScaleNormal="80" workbookViewId="0">
      <pane ySplit="4" topLeftCell="A5" activePane="bottomLeft" state="frozen"/>
      <selection pane="bottomLeft" activeCell="T12" sqref="T12"/>
    </sheetView>
  </sheetViews>
  <sheetFormatPr defaultColWidth="9.1796875" defaultRowHeight="13" x14ac:dyDescent="0.3"/>
  <cols>
    <col min="1" max="1" width="6.54296875" style="41" customWidth="1"/>
    <col min="2" max="2" width="21.54296875" style="42" customWidth="1"/>
    <col min="3" max="3" width="15.26953125" style="38" customWidth="1"/>
    <col min="4" max="4" width="3.7265625" style="53" customWidth="1"/>
    <col min="5" max="5" width="6.1796875" style="53" customWidth="1"/>
    <col min="6" max="6" width="15.26953125" style="38" customWidth="1"/>
    <col min="7" max="7" width="3.81640625" style="53" customWidth="1"/>
    <col min="8" max="8" width="6.26953125" style="53" customWidth="1"/>
    <col min="9" max="9" width="15.26953125" style="38" customWidth="1"/>
    <col min="10" max="10" width="3.81640625" style="53" customWidth="1"/>
    <col min="11" max="11" width="6.26953125" style="53" customWidth="1"/>
    <col min="12" max="12" width="15.26953125" style="38" customWidth="1"/>
    <col min="13" max="13" width="3.81640625" style="53" customWidth="1"/>
    <col min="14" max="14" width="6.26953125" style="53" customWidth="1"/>
    <col min="15" max="15" width="15.26953125" style="38" customWidth="1"/>
    <col min="16" max="16" width="3.81640625" style="53" customWidth="1"/>
    <col min="17" max="17" width="6.54296875" style="53" customWidth="1"/>
    <col min="18" max="19" width="7.26953125" style="43" customWidth="1"/>
    <col min="20" max="16384" width="9.1796875" style="43"/>
  </cols>
  <sheetData>
    <row r="1" spans="1:19" ht="23.25" customHeight="1" x14ac:dyDescent="0.3">
      <c r="A1" s="55"/>
      <c r="B1" s="56" t="s">
        <v>84</v>
      </c>
      <c r="C1" s="100"/>
      <c r="D1" s="57"/>
      <c r="E1" s="57"/>
      <c r="F1" s="100"/>
      <c r="G1" s="57"/>
      <c r="H1" s="57"/>
      <c r="I1" s="100"/>
      <c r="J1" s="57"/>
      <c r="K1" s="57"/>
      <c r="L1" s="100" t="s">
        <v>85</v>
      </c>
      <c r="M1" s="57"/>
      <c r="N1" s="57"/>
      <c r="O1" s="100"/>
      <c r="P1" s="57"/>
      <c r="Q1" s="57"/>
      <c r="R1" s="56"/>
      <c r="S1" s="56"/>
    </row>
    <row r="2" spans="1:19" s="42" customFormat="1" ht="16.5" x14ac:dyDescent="0.25">
      <c r="A2" s="60" t="s">
        <v>0</v>
      </c>
      <c r="B2" s="61" t="s">
        <v>1</v>
      </c>
      <c r="C2" s="62" t="s">
        <v>91</v>
      </c>
      <c r="D2" s="60"/>
      <c r="E2" s="60"/>
      <c r="F2" s="62" t="s">
        <v>67</v>
      </c>
      <c r="G2" s="60"/>
      <c r="H2" s="63"/>
      <c r="I2" s="62" t="s">
        <v>68</v>
      </c>
      <c r="J2" s="60"/>
      <c r="K2" s="63"/>
      <c r="L2" s="62" t="s">
        <v>69</v>
      </c>
      <c r="M2" s="60"/>
      <c r="N2" s="63"/>
      <c r="O2" s="62" t="s">
        <v>70</v>
      </c>
      <c r="P2" s="60"/>
      <c r="Q2" s="63"/>
      <c r="R2" s="61"/>
      <c r="S2" s="61"/>
    </row>
    <row r="3" spans="1:19" s="42" customFormat="1" ht="25" x14ac:dyDescent="0.25">
      <c r="A3" s="63"/>
      <c r="B3" s="61"/>
      <c r="C3" s="64" t="s">
        <v>2</v>
      </c>
      <c r="D3" s="60" t="s">
        <v>3</v>
      </c>
      <c r="E3" s="60" t="s">
        <v>4</v>
      </c>
      <c r="F3" s="64" t="s">
        <v>2</v>
      </c>
      <c r="G3" s="60" t="s">
        <v>3</v>
      </c>
      <c r="H3" s="60" t="s">
        <v>4</v>
      </c>
      <c r="I3" s="64" t="s">
        <v>2</v>
      </c>
      <c r="J3" s="60" t="s">
        <v>3</v>
      </c>
      <c r="K3" s="60" t="s">
        <v>4</v>
      </c>
      <c r="L3" s="64" t="s">
        <v>2</v>
      </c>
      <c r="M3" s="60" t="s">
        <v>3</v>
      </c>
      <c r="N3" s="60" t="s">
        <v>4</v>
      </c>
      <c r="O3" s="64" t="s">
        <v>2</v>
      </c>
      <c r="P3" s="60" t="s">
        <v>3</v>
      </c>
      <c r="Q3" s="60" t="s">
        <v>4</v>
      </c>
      <c r="R3" s="65" t="s">
        <v>5</v>
      </c>
      <c r="S3" s="65" t="s">
        <v>6</v>
      </c>
    </row>
    <row r="4" spans="1:19" x14ac:dyDescent="0.3">
      <c r="A4" s="66"/>
      <c r="B4" s="67" t="s">
        <v>7</v>
      </c>
      <c r="C4" s="92" t="str">
        <f>'Lane 1'!C1</f>
        <v>CLUB</v>
      </c>
      <c r="D4" s="93"/>
      <c r="E4" s="94"/>
      <c r="F4" s="92" t="str">
        <f>'Lane 2'!C1</f>
        <v>CLUB</v>
      </c>
      <c r="G4" s="93"/>
      <c r="H4" s="94"/>
      <c r="I4" s="92" t="str">
        <f>'Lane 3'!C1</f>
        <v>CLUB</v>
      </c>
      <c r="J4" s="93"/>
      <c r="K4" s="94"/>
      <c r="L4" s="92" t="str">
        <f>'Lane 4'!C1</f>
        <v>CLUB</v>
      </c>
      <c r="M4" s="93"/>
      <c r="N4" s="94"/>
      <c r="O4" s="92" t="str">
        <f>'Lane 5'!C1</f>
        <v>CLUB</v>
      </c>
      <c r="P4" s="93"/>
      <c r="Q4" s="94"/>
      <c r="R4" s="67"/>
      <c r="S4" s="67"/>
    </row>
    <row r="5" spans="1:19" x14ac:dyDescent="0.3">
      <c r="A5" s="68">
        <v>1</v>
      </c>
      <c r="B5" s="69" t="s">
        <v>8</v>
      </c>
      <c r="C5" s="99" t="str">
        <f>'Lane 1'!C3</f>
        <v>Swimmer</v>
      </c>
      <c r="D5" s="83" t="e">
        <f>IF(OR(C6="DQ",C6="DNS"),"-",IF(C6=SMALL((C6,F6,I6,L6,O6),1),1,IF(C6=SMALL((C6,F6,I6,L6,O6),2),2,IF(C6=SMALL((C6,F6,I6,L6,O6),3),3,IF(C6=SMALL((C6,F6,I6,L6,O6),4),4,IF(C6=SMALL((C6,F6,I6,L6,O6),5),5))))))</f>
        <v>#NUM!</v>
      </c>
      <c r="E5" s="26" t="e">
        <f>IF(ISTEXT(D5),0,6-D5)</f>
        <v>#NUM!</v>
      </c>
      <c r="F5" s="58" t="str">
        <f>'Lane 2'!C3</f>
        <v>Swimmer</v>
      </c>
      <c r="G5" s="83" t="e">
        <f>IF(OR(F6="DQ",F6="DNS"),"-",IF(F6=SMALL((C6,F6,I6,L6,O6),1),1,IF(F6=SMALL((C6,F6,I6,L6,O6),2),2,IF(F6=SMALL((C6,F6,I6,L6,O6),3),3,IF(F6=SMALL((C6,F6,I6,L6,O6),4),4,IF(F6=SMALL((C6,F6,I6,L6,O6),5),5))))))</f>
        <v>#NUM!</v>
      </c>
      <c r="H5" s="26" t="e">
        <f>IF(ISTEXT(G5),0,6-G5)</f>
        <v>#NUM!</v>
      </c>
      <c r="I5" s="58" t="str">
        <f>'Lane 3'!C3</f>
        <v>Swimmer</v>
      </c>
      <c r="J5" s="83" t="e">
        <f>IF(OR(I6="DQ",I6="DNS"),"-",IF(I6=SMALL((C6,F6,I6,L6,O6),1),1,IF(I6=SMALL((C6,F6,I6,L6,O6),2),2,IF(I6=SMALL((C6,F6,I6,L6,O6),3),3,IF(I6=SMALL((C6,F6,I6,L6,O6),4),4,IF(I6=SMALL((C6,F6,I6,L6,O6),5),5))))))</f>
        <v>#NUM!</v>
      </c>
      <c r="K5" s="26" t="e">
        <f>IF(ISTEXT(J5),0,6-J5)</f>
        <v>#NUM!</v>
      </c>
      <c r="L5" s="58" t="str">
        <f>'Lane 4'!C3</f>
        <v>Swimmer</v>
      </c>
      <c r="M5" s="83" t="e">
        <f>IF(OR(L6="DQ",L6="DNS"),"-",IF(L6=SMALL((C6,F6,I6,L6,O6),1),1,IF(L6=SMALL((C6,F6,I6,L6,O6),2),2,IF(L6=SMALL((C6,F6,I6,L6,O6),3),3,IF(L6=SMALL((C6,F6,I6,L6,O6),4),4,IF(L6=SMALL((C6,F6,I6,L6,O6),5),5))))))</f>
        <v>#NUM!</v>
      </c>
      <c r="N5" s="26" t="e">
        <f>IF(ISTEXT(M5),0,6-M5)</f>
        <v>#NUM!</v>
      </c>
      <c r="O5" s="58" t="str">
        <f>'Lane 5'!C3</f>
        <v>Swimmer</v>
      </c>
      <c r="P5" s="83" t="e">
        <f>IF(OR(O6="DQ",O6="DNS"),"-",IF(O6=SMALL((C6,F6,I6,L6,O6),1),1,IF(O6=SMALL((C6,F6,I6,L6,O6),2),2,IF(O6=SMALL((C6,F6,I6,L6,O6),3),3,IF(O6=SMALL((C6,F6,I6,L6,O6),4),4,IF(O6=SMALL((C6,F6,I6,L6,O6),5),5))))))</f>
        <v>#NUM!</v>
      </c>
      <c r="Q5" s="26" t="e">
        <f>IF(ISTEXT(P5),0,6-P5)</f>
        <v>#NUM!</v>
      </c>
      <c r="R5" s="70" t="e">
        <f>E5+H5+K5+N5+Q5</f>
        <v>#NUM!</v>
      </c>
      <c r="S5" s="70"/>
    </row>
    <row r="6" spans="1:19" x14ac:dyDescent="0.3">
      <c r="A6" s="68"/>
      <c r="B6" s="69" t="s">
        <v>9</v>
      </c>
      <c r="C6" s="96"/>
      <c r="D6" s="84"/>
      <c r="E6" s="85" t="e">
        <f>SUM(E5)</f>
        <v>#NUM!</v>
      </c>
      <c r="F6" s="96"/>
      <c r="G6" s="84"/>
      <c r="H6" s="85" t="e">
        <f>SUM(H5)</f>
        <v>#NUM!</v>
      </c>
      <c r="I6" s="96"/>
      <c r="J6" s="84"/>
      <c r="K6" s="85" t="e">
        <f>SUM(K5)</f>
        <v>#NUM!</v>
      </c>
      <c r="L6" s="96"/>
      <c r="M6" s="84"/>
      <c r="N6" s="85" t="e">
        <f>SUM(N5)</f>
        <v>#NUM!</v>
      </c>
      <c r="O6" s="96"/>
      <c r="P6" s="84"/>
      <c r="Q6" s="85" t="e">
        <f>SUM(Q5)</f>
        <v>#NUM!</v>
      </c>
      <c r="R6" s="70"/>
      <c r="S6" s="70" t="e">
        <f>R5</f>
        <v>#NUM!</v>
      </c>
    </row>
    <row r="7" spans="1:19" x14ac:dyDescent="0.3">
      <c r="A7" s="71">
        <v>2</v>
      </c>
      <c r="B7" s="72" t="s">
        <v>71</v>
      </c>
      <c r="C7" s="99" t="str">
        <f>'Lane 1'!C5</f>
        <v>Swimmer</v>
      </c>
      <c r="D7" s="83" t="e">
        <f>IF(OR(C8="DQ",C8="DNS"),"-",IF(C8=SMALL((C8,F8,I8,L8,O8),1),1,IF(C8=SMALL((C8,F8,I8,L8,O8),2),2,IF(C8=SMALL((C8,F8,I8,L8,O8),3),3,IF(C8=SMALL((C8,F8,I8,L8,O8),4),4,IF(C8=SMALL((C8,F8,I8,L8,O8),5),5))))))</f>
        <v>#NUM!</v>
      </c>
      <c r="E7" s="26" t="e">
        <f>IF(ISTEXT(D7),0,6-D7)</f>
        <v>#NUM!</v>
      </c>
      <c r="F7" s="58" t="str">
        <f>'Lane 2'!C5</f>
        <v>Swimmer</v>
      </c>
      <c r="G7" s="83" t="e">
        <f>IF(OR(F8="DQ",F8="DNS"),"-",IF(F8=SMALL((C8,F8,I8,L8,O8),1),1,IF(F8=SMALL((C8,F8,I8,L8,O8),2),2,IF(F8=SMALL((C8,F8,I8,L8,O8),3),3,IF(F8=SMALL((C8,F8,I8,L8,O8),4),4,IF(F8=SMALL((C8,F8,I8,L8,O8),5),5))))))</f>
        <v>#NUM!</v>
      </c>
      <c r="H7" s="26" t="e">
        <f>IF(ISTEXT(G7),0,6-G7)</f>
        <v>#NUM!</v>
      </c>
      <c r="I7" s="58" t="str">
        <f>'Lane 3'!C5</f>
        <v>Swimmer</v>
      </c>
      <c r="J7" s="83" t="e">
        <f>IF(OR(I8="DQ",I8="DNS"),"-",IF(I8=SMALL((C8,F8,I8,L8,O8),1),1,IF(I8=SMALL((C8,F8,I8,L8,O8),2),2,IF(I8=SMALL((C8,F8,I8,L8,O8),3),3,IF(I8=SMALL((C8,F8,I8,L8,O8),4),4,IF(I8=SMALL((C8,F8,I8,L8,O8),5),5))))))</f>
        <v>#NUM!</v>
      </c>
      <c r="K7" s="26" t="e">
        <f>IF(ISTEXT(J7),0,6-J7)</f>
        <v>#NUM!</v>
      </c>
      <c r="L7" s="58" t="str">
        <f>'Lane 4'!C5</f>
        <v>Swimmer</v>
      </c>
      <c r="M7" s="83" t="e">
        <f>IF(OR(L8="dq",L8="dns"),"-",IF(L8=SMALL((C8,F8,I8,L8,O8),1),1,IF(L8=SMALL((C8,F8,I8,L8,O8),2),2,IF(L8=SMALL((C8,F8,I8,L8,O8),3),3,IF(L8=SMALL((C8,F8,I8,L8,O8),4),4,IF(L8=SMALL((C8,F8,I8,L8,O8),5),5))))))</f>
        <v>#NUM!</v>
      </c>
      <c r="N7" s="26" t="e">
        <f>IF(ISTEXT(M7),0,6-M7)</f>
        <v>#NUM!</v>
      </c>
      <c r="O7" s="58" t="str">
        <f>'Lane 5'!C5</f>
        <v>Swimmer</v>
      </c>
      <c r="P7" s="83" t="e">
        <f>IF(OR(O8="DQ",O8="DNS"),"-",IF(O8=SMALL((C8,F8,I8,L8,O8),1),1,IF(O8=SMALL((C8,F8,I8,L8,O8),2),2,IF(O8=SMALL((C8,F8,I8,L8,O8),3),3,IF(O8=SMALL((C8,F8,I8,L8,O8),4),4,IF(O8=SMALL((C8,F8,I8,L8,O8),5),5))))))</f>
        <v>#NUM!</v>
      </c>
      <c r="Q7" s="26" t="e">
        <f>IF(ISTEXT(P7),0,6-P7)</f>
        <v>#NUM!</v>
      </c>
      <c r="R7" s="70" t="e">
        <f>E7+H7+K7+N7+Q7</f>
        <v>#NUM!</v>
      </c>
      <c r="S7" s="70"/>
    </row>
    <row r="8" spans="1:19" x14ac:dyDescent="0.3">
      <c r="A8" s="71"/>
      <c r="B8" s="72" t="s">
        <v>9</v>
      </c>
      <c r="C8" s="96"/>
      <c r="D8" s="84"/>
      <c r="E8" s="85" t="e">
        <f>E6+E7</f>
        <v>#NUM!</v>
      </c>
      <c r="F8" s="96"/>
      <c r="G8" s="84"/>
      <c r="H8" s="85" t="e">
        <f>H6+H7</f>
        <v>#NUM!</v>
      </c>
      <c r="I8" s="96"/>
      <c r="J8" s="84"/>
      <c r="K8" s="85" t="e">
        <f>K6+K7</f>
        <v>#NUM!</v>
      </c>
      <c r="L8" s="96"/>
      <c r="M8" s="84"/>
      <c r="N8" s="85" t="e">
        <f>N6+N7</f>
        <v>#NUM!</v>
      </c>
      <c r="O8" s="96"/>
      <c r="P8" s="84"/>
      <c r="Q8" s="85" t="e">
        <f>Q6+Q7</f>
        <v>#NUM!</v>
      </c>
      <c r="R8" s="70"/>
      <c r="S8" s="70" t="e">
        <f>S6+R7</f>
        <v>#NUM!</v>
      </c>
    </row>
    <row r="9" spans="1:19" x14ac:dyDescent="0.3">
      <c r="A9" s="68">
        <v>3</v>
      </c>
      <c r="B9" s="69" t="s">
        <v>60</v>
      </c>
      <c r="C9" s="99" t="str">
        <f>'Lane 1'!C7</f>
        <v>Swimmer</v>
      </c>
      <c r="D9" s="83" t="e">
        <f>IF(OR(C10="DQ",C10="DNS"),"-",IF(C10=SMALL((C10,F10,I10,L10,O10),1),1,IF(C10=SMALL((C10,F10,I10,L10,O10),2),2,IF(C10=SMALL((C10,F10,I10,L10,O10),3),3,IF(C10=SMALL((C10,F10,I10,L10,O10),4),4,IF(C10=SMALL((C10,F10,I10,L10,O10),5),5))))))</f>
        <v>#NUM!</v>
      </c>
      <c r="E9" s="26" t="e">
        <f>IF(ISTEXT(D9),0,6-D9)</f>
        <v>#NUM!</v>
      </c>
      <c r="F9" s="58" t="str">
        <f>'Lane 2'!C7</f>
        <v>Swimmer</v>
      </c>
      <c r="G9" s="83" t="e">
        <f>IF(OR(F10="DQ",F10="DNS"),"-",IF(F10=SMALL((C10,F10,I10,L10,O10),1),1,IF(F10=SMALL((C10,F10,I10,L10,O10),2),2,IF(F10=SMALL((C10,F10,I10,L10,O10),3),3,IF(F10=SMALL((C10,F10,I10,L10,O10),4),4,IF(F10=SMALL((C10,F10,I10,L10,O10),5),5))))))</f>
        <v>#NUM!</v>
      </c>
      <c r="H9" s="26" t="e">
        <f>IF(ISTEXT(G9),0,6-G9)</f>
        <v>#NUM!</v>
      </c>
      <c r="I9" s="58" t="str">
        <f>'Lane 3'!C7</f>
        <v>Swimmer</v>
      </c>
      <c r="J9" s="83" t="e">
        <f>IF(OR(I10="DQ",I10="DNS"),"-",IF(I10=SMALL((C10,F10,I10,L10,O10),1),1,IF(I10=SMALL((C10,F10,I10,L10,O10),2),2,IF(I10=SMALL((C10,F10,I10,L10,O10),3),3,IF(I10=SMALL((C10,F10,I10,L10,O10),4),4,IF(I10=SMALL((C10,F10,I10,L10,O10,#REF!),5),5))))))</f>
        <v>#NUM!</v>
      </c>
      <c r="K9" s="26" t="e">
        <f>IF(ISTEXT(J9),0,6-J9)</f>
        <v>#NUM!</v>
      </c>
      <c r="L9" s="58" t="str">
        <f>'Lane 4'!C7</f>
        <v>Swimmer</v>
      </c>
      <c r="M9" s="83" t="e">
        <f>IF(OR(L10="DQ",L10="DNS"),"-",IF(L10=SMALL((C10,F10,I10,L10,O10),1),1,IF(L10=SMALL((C10,F10,I10,L10,O10),2),2,IF(L10=SMALL((C10,F10,I10,L10,O10),3),3,IF(L10=SMALL((C10,F10,I10,L10,O10),4),4,IF(L10=SMALL((C10,F10,I10,L10,O10),5),5))))))</f>
        <v>#NUM!</v>
      </c>
      <c r="N9" s="26" t="e">
        <f>IF(ISTEXT(M9),0,6-M9)</f>
        <v>#NUM!</v>
      </c>
      <c r="O9" s="58" t="str">
        <f>'Lane 5'!C7</f>
        <v>Swimmer</v>
      </c>
      <c r="P9" s="83" t="e">
        <f>IF(OR(O10="DQ",O10="DNS"),"-",IF(O10=SMALL((C10,F10,I10,L10,O10),1),1,IF(O10=SMALL((C10,F10,I10,L10,O10),2),2,IF(O10=SMALL((C10,F10,I10,L10,O10),3),3,IF(O10=SMALL((C10,F10,I10,L10,O10),4),4,IF(O10=SMALL((C10,F10,I10,L10,O10),5),5))))))</f>
        <v>#NUM!</v>
      </c>
      <c r="Q9" s="26" t="e">
        <f>IF(ISTEXT(P9),0,6-P9)</f>
        <v>#NUM!</v>
      </c>
      <c r="R9" s="70" t="e">
        <f>E9+H9+K9+N9+Q9</f>
        <v>#NUM!</v>
      </c>
      <c r="S9" s="70"/>
    </row>
    <row r="10" spans="1:19" x14ac:dyDescent="0.3">
      <c r="A10" s="68"/>
      <c r="B10" s="69" t="s">
        <v>18</v>
      </c>
      <c r="C10" s="96"/>
      <c r="D10" s="84"/>
      <c r="E10" s="85" t="e">
        <f>E8+E9</f>
        <v>#NUM!</v>
      </c>
      <c r="F10" s="96"/>
      <c r="G10" s="84"/>
      <c r="H10" s="85" t="e">
        <f>H8+H9</f>
        <v>#NUM!</v>
      </c>
      <c r="I10" s="96"/>
      <c r="J10" s="84"/>
      <c r="K10" s="85" t="e">
        <f>K8+K9</f>
        <v>#NUM!</v>
      </c>
      <c r="L10" s="96"/>
      <c r="M10" s="84"/>
      <c r="N10" s="85" t="e">
        <f>N8+N9</f>
        <v>#NUM!</v>
      </c>
      <c r="O10" s="96"/>
      <c r="P10" s="84"/>
      <c r="Q10" s="85" t="e">
        <f>Q8+Q9</f>
        <v>#NUM!</v>
      </c>
      <c r="R10" s="70"/>
      <c r="S10" s="70" t="e">
        <f>S8+R9</f>
        <v>#NUM!</v>
      </c>
    </row>
    <row r="11" spans="1:19" x14ac:dyDescent="0.3">
      <c r="A11" s="71">
        <v>4</v>
      </c>
      <c r="B11" s="72" t="s">
        <v>61</v>
      </c>
      <c r="C11" s="99" t="str">
        <f>'Lane 1'!C9</f>
        <v>Swimmer</v>
      </c>
      <c r="D11" s="83" t="e">
        <f>IF(OR(C12="DQ",C12="DNS"),"-",IF(C12=SMALL((C12,F12,I12,L12,O12),1),1,IF(C12=SMALL((C12,F12,I12,L12,O12),2),2,IF(C12=SMALL((C12,F12,I12,L12,O12),3),3,IF(C12=SMALL((C12,F12,I12,L12,O12),4),4,IF(C12=SMALL((C12,F12,I12,L12,O12),5),5))))))</f>
        <v>#NUM!</v>
      </c>
      <c r="E11" s="26" t="e">
        <f>IF(ISTEXT(D11),0,6-D11)</f>
        <v>#NUM!</v>
      </c>
      <c r="F11" s="58" t="str">
        <f>'Lane 2'!C9</f>
        <v>Swimmer</v>
      </c>
      <c r="G11" s="83" t="e">
        <f>IF(OR(F12="DQ",F12="DNS"),"-",IF(F12=SMALL((C12,F12,I12,L12,O12),1),1,IF(F12=SMALL((C12,F12,I12,L12,O12),2),2,IF(F12=SMALL((C12,F12,I12,L12,O12),3),3,IF(F12=SMALL((C12,F12,I12,L12,O12),4),4,IF(F12=SMALL((C12,F12,I12,L12,O12),5),5))))))</f>
        <v>#NUM!</v>
      </c>
      <c r="H11" s="26" t="e">
        <f>IF(ISTEXT(G11),0,6-G11)</f>
        <v>#NUM!</v>
      </c>
      <c r="I11" s="58" t="str">
        <f>'Lane 3'!C9</f>
        <v>Swimmer</v>
      </c>
      <c r="J11" s="83" t="e">
        <f>IF(OR(I12="DQ",I12="DNS"),"-",IF(I12=SMALL((C12,F12,I12,L12,O12),1),1,IF(I12=SMALL((C12,F12,I12,L12,O12),2),2,IF(I12=SMALL((C12,F12,I12,L12,O12),3),3,IF(I12=SMALL((C12,F12,I12,L12,O12),4),4,IF(I12=SMALL((C12,F12,I12,L12,O12),5),5))))))</f>
        <v>#NUM!</v>
      </c>
      <c r="K11" s="26" t="e">
        <f>IF(ISTEXT(J11),0,6-J11)</f>
        <v>#NUM!</v>
      </c>
      <c r="L11" s="58" t="str">
        <f>'Lane 4'!C9</f>
        <v>Swimmer</v>
      </c>
      <c r="M11" s="83" t="e">
        <f>IF(OR(L12="DQ",L12="DNS"),"-",IF(L12=SMALL((C12,F12,I12,L12,O12),1),1,IF(L12=SMALL((C12,F12,I12,L12,O12),2),2,IF(L12=SMALL((C12,F12,I12,L12,O12),3),3,IF(L12=SMALL((C12,F12,I12,L12,O12),4),4,IF(L12=SMALL((C12,F12,I12,L12,O12),5),5))))))</f>
        <v>#NUM!</v>
      </c>
      <c r="N11" s="26" t="e">
        <f>IF(ISTEXT(M11),0,6-M11)</f>
        <v>#NUM!</v>
      </c>
      <c r="O11" s="58" t="str">
        <f>'Lane 5'!C9</f>
        <v>Swimmer</v>
      </c>
      <c r="P11" s="83" t="e">
        <f>IF(OR(O12="DQ",O12="DNS"),"-",IF(O12=SMALL((C12,F12,I12,L12,O12),1),1,IF(O12=SMALL((C12,F12,I12,L12,O12),2),2,IF(O12=SMALL((C12,F12,I12,L12,O12),3),3,IF(O12=SMALL((C12,F12,I12,L12,O12),4),4,IF(O12=SMALL((C12,F12,I12,L12,O12),5),5))))))</f>
        <v>#NUM!</v>
      </c>
      <c r="Q11" s="26" t="e">
        <f>IF(ISTEXT(P11),0,6-P11)</f>
        <v>#NUM!</v>
      </c>
      <c r="R11" s="70" t="e">
        <f>E11+H11+K11+N11+Q11</f>
        <v>#NUM!</v>
      </c>
      <c r="S11" s="70"/>
    </row>
    <row r="12" spans="1:19" x14ac:dyDescent="0.3">
      <c r="A12" s="71"/>
      <c r="B12" s="72" t="s">
        <v>18</v>
      </c>
      <c r="C12" s="96"/>
      <c r="D12" s="84"/>
      <c r="E12" s="85" t="e">
        <f>E10+E11</f>
        <v>#NUM!</v>
      </c>
      <c r="F12" s="96"/>
      <c r="G12" s="84"/>
      <c r="H12" s="85" t="e">
        <f>H10+H11</f>
        <v>#NUM!</v>
      </c>
      <c r="I12" s="96"/>
      <c r="J12" s="84"/>
      <c r="K12" s="85" t="e">
        <f>K10+K11</f>
        <v>#NUM!</v>
      </c>
      <c r="L12" s="96"/>
      <c r="M12" s="84"/>
      <c r="N12" s="85" t="e">
        <f>N10+N11</f>
        <v>#NUM!</v>
      </c>
      <c r="O12" s="96"/>
      <c r="P12" s="84"/>
      <c r="Q12" s="85" t="e">
        <f>Q10+Q11</f>
        <v>#NUM!</v>
      </c>
      <c r="R12" s="70"/>
      <c r="S12" s="70" t="e">
        <f>S10+R11</f>
        <v>#NUM!</v>
      </c>
    </row>
    <row r="13" spans="1:19" x14ac:dyDescent="0.3">
      <c r="A13" s="68">
        <v>5</v>
      </c>
      <c r="B13" s="69" t="s">
        <v>11</v>
      </c>
      <c r="C13" s="99" t="str">
        <f>'Lane 1'!C11</f>
        <v>Relay</v>
      </c>
      <c r="D13" s="83" t="e">
        <f>IF(OR(C14="DQ",C14="DNS"),"-",IF(C14=SMALL((C14,F14,I14,L14,O14),1),1,IF(C14=SMALL((C14,F14,I14,L14,O14),2),2,IF(C14=SMALL((C14,F14,I14,L14,O14),3),3,IF(C14=SMALL((C14,F14,I14,L14,O14),4),4,IF(C14=SMALL((C14,F14,I14,L14,O14),5),5))))))</f>
        <v>#NUM!</v>
      </c>
      <c r="E13" s="26" t="e">
        <f>IF(ISTEXT(D13),0,6-D13)</f>
        <v>#NUM!</v>
      </c>
      <c r="F13" s="58" t="str">
        <f>'Lane 2'!C11</f>
        <v>Relay</v>
      </c>
      <c r="G13" s="83" t="e">
        <f>IF(OR(F14="DQ",F14="DNS"),"-",IF(F14=SMALL((C14,F14,I14,L14,O14),1),1,IF(F14=SMALL((C14,F14,I14,L14,O14),2),2,IF(F14=SMALL((C14,F14,I14,L14,O14),3),3,IF(F14=SMALL((C14,F14,I14,L14,O14),4),4,IF(F14=SMALL((C14,F14,I14,L14,O14),5),5))))))</f>
        <v>#NUM!</v>
      </c>
      <c r="H13" s="26" t="e">
        <f>IF(ISTEXT(G13),0,6-G13)</f>
        <v>#NUM!</v>
      </c>
      <c r="I13" s="58" t="str">
        <f>'Lane 3'!C11</f>
        <v>Relay</v>
      </c>
      <c r="J13" s="83" t="e">
        <f>IF(OR(I14="DQ",I14="DNS"),"-",IF(I14=SMALL((C14,F14,I14,L14,O14),1),1,IF(I14=SMALL((C14,F14,I14,L14,O14),2),2,IF(I14=SMALL((C14,F14,I14,L14,O14),3),3,IF(I14=SMALL((C14,F14,I14,L14,O14),4),4,IF(I14=SMALL((C14,F14,I14,L14,O14),5),5))))))</f>
        <v>#NUM!</v>
      </c>
      <c r="K13" s="26" t="e">
        <f>IF(ISTEXT(J13),0,6-J13)</f>
        <v>#NUM!</v>
      </c>
      <c r="L13" s="58" t="str">
        <f>'Lane 4'!C11</f>
        <v>Relay</v>
      </c>
      <c r="M13" s="83" t="e">
        <f>IF(OR(L14="DQ",L14="DNS"),"-",IF(L14=SMALL((C14,F14,I14,L14,O14),1),1,IF(L14=SMALL((C14,F14,I14,L14,O14),2),2,IF(L14=SMALL((C14,F14,I14,L14,O14),3),3,IF(L14=SMALL((C14,F14,I14,L14,O14),4),4,IF(L14=SMALL((C14,F14,I14,L14,O14),5),5))))))</f>
        <v>#NUM!</v>
      </c>
      <c r="N13" s="26" t="e">
        <f>IF(ISTEXT(M13),0,6-M13)</f>
        <v>#NUM!</v>
      </c>
      <c r="O13" s="58" t="str">
        <f>'Lane 5'!C11</f>
        <v>Relay</v>
      </c>
      <c r="P13" s="83" t="e">
        <f>IF(OR(O14="DQ",O14="DNS"),"-",IF(O14=SMALL((C14,F14,I14,L14,O14),1),1,IF(O14=SMALL((C14,F14,I14,L14,O14),2),2,IF(O14=SMALL((C14,F14,I14,L14,O14),3),3,IF(O14=SMALL((C14,F14,I14,L14,O14),4),4,IF(O14=SMALL((C14,F14,I14,L14,O14),5),5))))))</f>
        <v>#NUM!</v>
      </c>
      <c r="Q13" s="26" t="e">
        <f>IF(ISTEXT(P13),0,6-P13)</f>
        <v>#NUM!</v>
      </c>
      <c r="R13" s="70" t="e">
        <f>E13+H13+K13+N13+Q13</f>
        <v>#NUM!</v>
      </c>
      <c r="S13" s="70"/>
    </row>
    <row r="14" spans="1:19" x14ac:dyDescent="0.3">
      <c r="A14" s="68"/>
      <c r="B14" s="69" t="s">
        <v>12</v>
      </c>
      <c r="C14" s="96"/>
      <c r="D14" s="84"/>
      <c r="E14" s="85" t="e">
        <f>E12+E13</f>
        <v>#NUM!</v>
      </c>
      <c r="F14" s="96"/>
      <c r="G14" s="84"/>
      <c r="H14" s="85" t="e">
        <f>H12+H13</f>
        <v>#NUM!</v>
      </c>
      <c r="I14" s="96"/>
      <c r="J14" s="84"/>
      <c r="K14" s="85" t="e">
        <f>K12+K13</f>
        <v>#NUM!</v>
      </c>
      <c r="L14" s="96"/>
      <c r="M14" s="84"/>
      <c r="N14" s="85" t="e">
        <f>N12+N13</f>
        <v>#NUM!</v>
      </c>
      <c r="O14" s="96"/>
      <c r="P14" s="84"/>
      <c r="Q14" s="85" t="e">
        <f>Q12+Q13</f>
        <v>#NUM!</v>
      </c>
      <c r="R14" s="70"/>
      <c r="S14" s="70" t="e">
        <f>S12+R13</f>
        <v>#NUM!</v>
      </c>
    </row>
    <row r="15" spans="1:19" x14ac:dyDescent="0.3">
      <c r="A15" s="71">
        <v>6</v>
      </c>
      <c r="B15" s="72" t="s">
        <v>13</v>
      </c>
      <c r="C15" s="99" t="str">
        <f>'Lane 1'!C13</f>
        <v>Relay</v>
      </c>
      <c r="D15" s="83" t="e">
        <f>IF(OR(C16="DQ",C16="DNS"),"-",IF(C16=SMALL((C16,F16,I16,L16,O16),1),1,IF(C16=SMALL((C16,F16,I16,L16,O16),2),2,IF(C16=SMALL((C16,F16,I16,L16,O16),3),3,IF(C16=SMALL((C16,F16,I16,L16,O16),4),4,IF(C16=SMALL((C16,F16,I16,L16,O16),5),5))))))</f>
        <v>#NUM!</v>
      </c>
      <c r="E15" s="26" t="e">
        <f>IF(ISTEXT(D15),0,6-D15)</f>
        <v>#NUM!</v>
      </c>
      <c r="F15" s="58" t="str">
        <f>'Lane 2'!C13</f>
        <v>Relay</v>
      </c>
      <c r="G15" s="83" t="e">
        <f>IF(OR(F16="DQ",F16="DNS"),"-",IF(F16=SMALL((C16,F16,I16,L16,O16),1),1,IF(F16=SMALL((C16,F16,I16,L16,O16),2),2,IF(F16=SMALL((C16,F16,I16,L16,O16),3),3,IF(F16=SMALL((C16,F16,I16,L16,O16),4),4,IF(F16=SMALL((C16,F16,I16,L16,O16),5),5))))))</f>
        <v>#NUM!</v>
      </c>
      <c r="H15" s="26" t="e">
        <f>IF(ISTEXT(G15),0,6-G15)</f>
        <v>#NUM!</v>
      </c>
      <c r="I15" s="58" t="str">
        <f>'Lane 3'!C13</f>
        <v>Relay</v>
      </c>
      <c r="J15" s="83" t="e">
        <f>IF(OR(I16="DQ",I16="DNS"),"-",IF(I16=SMALL((C16,F16,I16,L16,O16),1),1,IF(I16=SMALL((C16,F16,I16,L16,O16),2),2,IF(I16=SMALL((C16,F16,I16,L16,O16),3),3,IF(I16=SMALL((C16,F16,I16,L16,O16),4),4,IF(I16=SMALL((C16,F16,I16,L16,O16),5),5))))))</f>
        <v>#NUM!</v>
      </c>
      <c r="K15" s="26" t="e">
        <f>IF(ISTEXT(J15),0,6-J15)</f>
        <v>#NUM!</v>
      </c>
      <c r="L15" s="58" t="str">
        <f>'Lane 4'!C13</f>
        <v>Relay</v>
      </c>
      <c r="M15" s="83" t="e">
        <f>IF(OR(L16="DQ",L16="DNS"),"-",IF(L16=SMALL((C16,F16,I16,L16,O16),1),1,IF(L16=SMALL((C16,F16,I16,L16,O16),2),2,IF(L16=SMALL((C16,F16,I16,L16,O16),3),3,IF(L16=SMALL((C16,F16,I16,L16,O16),4),4,IF(L16=SMALL((C16,F16,I16,L16,O16),5),5))))))</f>
        <v>#NUM!</v>
      </c>
      <c r="N15" s="26" t="e">
        <f>IF(ISTEXT(M15),0,6-M15)</f>
        <v>#NUM!</v>
      </c>
      <c r="O15" s="58" t="str">
        <f>'Lane 5'!C13</f>
        <v>Relay</v>
      </c>
      <c r="P15" s="83" t="e">
        <f>IF(OR(O16="DQ",O16="DNS"),"-",IF(O16=SMALL((C16,F16,I16,L16,O16),1),1,IF(O16=SMALL((C16,F16,I16,L16,O16),2),2,IF(O16=SMALL((C16,F16,I16,L16,O16),3),3,IF(O16=SMALL((C16,F16,I16,L16,O16),4),4,IF(O16=SMALL((C16,F16,I16,L16,O16),5),5))))))</f>
        <v>#NUM!</v>
      </c>
      <c r="Q15" s="26" t="e">
        <f>IF(ISTEXT(P15),0,6-P15)</f>
        <v>#NUM!</v>
      </c>
      <c r="R15" s="70" t="e">
        <f>E15+H15+K15+N15+Q15</f>
        <v>#NUM!</v>
      </c>
      <c r="S15" s="70"/>
    </row>
    <row r="16" spans="1:19" x14ac:dyDescent="0.3">
      <c r="A16" s="71"/>
      <c r="B16" s="72" t="s">
        <v>12</v>
      </c>
      <c r="C16" s="96"/>
      <c r="D16" s="84"/>
      <c r="E16" s="85" t="e">
        <f>E14+E15</f>
        <v>#NUM!</v>
      </c>
      <c r="F16" s="96"/>
      <c r="G16" s="84"/>
      <c r="H16" s="85" t="e">
        <f>H14+H15</f>
        <v>#NUM!</v>
      </c>
      <c r="I16" s="96"/>
      <c r="J16" s="84"/>
      <c r="K16" s="85" t="e">
        <f>K14+K15</f>
        <v>#NUM!</v>
      </c>
      <c r="L16" s="96"/>
      <c r="M16" s="84"/>
      <c r="N16" s="85" t="e">
        <f>N14+N15</f>
        <v>#NUM!</v>
      </c>
      <c r="O16" s="96"/>
      <c r="P16" s="84"/>
      <c r="Q16" s="85" t="e">
        <f>Q14+Q15</f>
        <v>#NUM!</v>
      </c>
      <c r="R16" s="70"/>
      <c r="S16" s="70" t="e">
        <f>S14+R15</f>
        <v>#NUM!</v>
      </c>
    </row>
    <row r="17" spans="1:19" x14ac:dyDescent="0.3">
      <c r="A17" s="68">
        <v>7</v>
      </c>
      <c r="B17" s="69" t="s">
        <v>14</v>
      </c>
      <c r="C17" s="99" t="str">
        <f>'Lane 1'!C15</f>
        <v>Swimmer</v>
      </c>
      <c r="D17" s="83" t="e">
        <f>IF(OR(C18="DQ",C18="DNS"),"-",IF(C18=SMALL((C18,F18,I18,L18,O18),1),1,IF(C18=SMALL((C18,F18,I18,L18,O18),2),2,IF(C18=SMALL((C18,F18,I18,L18,O18),3),3,IF(C18=SMALL((C18,F18,I18,L18,O18),4),4,IF(C18=SMALL((C18,F18,I18,L18,O18),5),5))))))</f>
        <v>#NUM!</v>
      </c>
      <c r="E17" s="26" t="e">
        <f>IF(ISTEXT(D17),0,6-D17)</f>
        <v>#NUM!</v>
      </c>
      <c r="F17" s="58" t="str">
        <f>'Lane 2'!C15</f>
        <v>Swimmer</v>
      </c>
      <c r="G17" s="83" t="e">
        <f>IF(OR(F18="DQ",F18="DNS"),"-",IF(F18=SMALL((C18,F18,I18,L18,O18),1),1,IF(F18=SMALL((C18,F18,I18,L18,O18),2),2,IF(F18=SMALL((C18,F18,I18,L18,O18),3),3,IF(F18=SMALL((C18,F18,I18,L18,O18),4),4,IF(F18=SMALL((C18,F18,I18,L18,O18),5),5))))))</f>
        <v>#NUM!</v>
      </c>
      <c r="H17" s="26" t="e">
        <f>IF(ISTEXT(G17),0,6-G17)</f>
        <v>#NUM!</v>
      </c>
      <c r="I17" s="58" t="str">
        <f>'Lane 3'!C15</f>
        <v>Swimmer</v>
      </c>
      <c r="J17" s="83" t="e">
        <f>IF(OR(I18="DQ",I18="DNS"),"-",IF(I18=SMALL((C18,F18,I18,L18,O18),1),1,IF(I18=SMALL((C18,F18,I18,L18,O18),2),2,IF(I18=SMALL((C18,F18,I18,L18,O18),3),3,IF(I18=SMALL((C18,F18,I18,L18,O18),4),4,IF(I18=SMALL((C18,F18,I18,L18,O18),5),5))))))</f>
        <v>#NUM!</v>
      </c>
      <c r="K17" s="26" t="e">
        <f>IF(ISTEXT(J17),0,6-J17)</f>
        <v>#NUM!</v>
      </c>
      <c r="L17" s="58" t="str">
        <f>'Lane 4'!C15</f>
        <v>Swimmer</v>
      </c>
      <c r="M17" s="83" t="e">
        <f>IF(OR(L18="DQ",L18="DNS"),"-",IF(L18=SMALL((C18,F18,I18,L18,O18),1),1,IF(L18=SMALL((C18,F18,I18,L18,O18),2),2,IF(L18=SMALL((C18,F18,I18,L18,O18),3),3,IF(L18=SMALL((C18,F18,I18,L18,O18),4),4,IF(L18=SMALL((C18,F18,I18,L18,O18),5),5))))))</f>
        <v>#NUM!</v>
      </c>
      <c r="N17" s="26" t="e">
        <f>IF(ISTEXT(M17),0,6-M17)</f>
        <v>#NUM!</v>
      </c>
      <c r="O17" s="58" t="str">
        <f>'Lane 5'!C15</f>
        <v>Swimmer</v>
      </c>
      <c r="P17" s="83" t="e">
        <f>IF(OR(O18="DQ",O18="DNS"),"-",IF(O18=SMALL((C18,F18,I18,L18,O18),1),1,IF(O18=SMALL((C18,F18,I18,L18,O18),2),2,IF(O18=SMALL((C18,F18,I18,L18,O18),3),3,IF(O18=SMALL((C18,F18,I18,L18,O18),4),4,IF(O18=SMALL((C18,F18,I18,L18,O18),5),5))))))</f>
        <v>#NUM!</v>
      </c>
      <c r="Q17" s="26" t="e">
        <f>IF(ISTEXT(P17),0,6-P17)</f>
        <v>#NUM!</v>
      </c>
      <c r="R17" s="70" t="e">
        <f>E17+H17+K17+N17+Q17</f>
        <v>#NUM!</v>
      </c>
      <c r="S17" s="70"/>
    </row>
    <row r="18" spans="1:19" x14ac:dyDescent="0.3">
      <c r="A18" s="68"/>
      <c r="B18" s="69" t="s">
        <v>15</v>
      </c>
      <c r="C18" s="96"/>
      <c r="D18" s="84"/>
      <c r="E18" s="85" t="e">
        <f>E16+E17</f>
        <v>#NUM!</v>
      </c>
      <c r="F18" s="96"/>
      <c r="G18" s="84"/>
      <c r="H18" s="85" t="e">
        <f>H16+H17</f>
        <v>#NUM!</v>
      </c>
      <c r="I18" s="96"/>
      <c r="J18" s="84"/>
      <c r="K18" s="85" t="e">
        <f>K16+K17</f>
        <v>#NUM!</v>
      </c>
      <c r="L18" s="96"/>
      <c r="M18" s="84"/>
      <c r="N18" s="85" t="e">
        <f>N16+N17</f>
        <v>#NUM!</v>
      </c>
      <c r="O18" s="96"/>
      <c r="P18" s="84"/>
      <c r="Q18" s="85" t="e">
        <f>Q16+Q17</f>
        <v>#NUM!</v>
      </c>
      <c r="R18" s="70"/>
      <c r="S18" s="70" t="e">
        <f>S16+R17</f>
        <v>#NUM!</v>
      </c>
    </row>
    <row r="19" spans="1:19" x14ac:dyDescent="0.3">
      <c r="A19" s="71">
        <v>8</v>
      </c>
      <c r="B19" s="72" t="s">
        <v>16</v>
      </c>
      <c r="C19" s="99" t="str">
        <f>'Lane 1'!C17</f>
        <v>Swimmer</v>
      </c>
      <c r="D19" s="83" t="e">
        <f>IF(OR(C20="DQ",C20="DNS"),"-",IF(C20=SMALL((C20,F20,I20,L20,O20),1),1,IF(C20=SMALL((C20,F20,I20,L20,O20),2),2,IF(C20=SMALL((C20,F20,I20,L20,O20),3),3,IF(C20=SMALL((C20,F20,I20,L20,O20),4),4,IF(C20=SMALL((C20,F20,I20,L20,O20),5),5))))))</f>
        <v>#NUM!</v>
      </c>
      <c r="E19" s="26" t="e">
        <f>IF(ISTEXT(D19),0,6-D19)</f>
        <v>#NUM!</v>
      </c>
      <c r="F19" s="58" t="str">
        <f>'Lane 2'!C17</f>
        <v>Swimmer</v>
      </c>
      <c r="G19" s="83">
        <f>IF(OR(F20="DQ",F20="DNS"),"-",IF(F20=SMALL((C20,F20,I20,L20,O20),1),1,IF(F20=SMALL((C20,F20,I20,L20,O20),2),2,IF(F20=SMALL((C20,F20,I20,L20,O20),3),3,IF(F20=SMALL((C20,F20,I20,L20,O20),4),4,IF(F20=SMALL((C20,F20,I20,L20,O20),5),5))))))</f>
        <v>1</v>
      </c>
      <c r="H19" s="26">
        <f>IF(ISTEXT(G19),0,6-G19)</f>
        <v>5</v>
      </c>
      <c r="I19" s="58" t="str">
        <f>'Lane 3'!C17</f>
        <v>Swimmer</v>
      </c>
      <c r="J19" s="83" t="e">
        <f>IF(OR(I20="DQ",I20="DNS"),"-",IF(I20=SMALL((C20,F20,I20,L20,O20),1),1,IF(I20=SMALL((C20,F20,I20,L20,O20),2),2,IF(I20=SMALL((C20,F20,I20,L20,O20),3),3,IF(I20=SMALL((C20,F20,I20,L20,O20),4),4,IF(I20=SMALL((C20,F20,I20,L20,O20),5),5))))))</f>
        <v>#NUM!</v>
      </c>
      <c r="K19" s="26" t="e">
        <f>IF(ISTEXT(J19),0,6-J19)</f>
        <v>#NUM!</v>
      </c>
      <c r="L19" s="58" t="str">
        <f>'Lane 4'!C17</f>
        <v>Swimmer</v>
      </c>
      <c r="M19" s="83" t="e">
        <f>IF(OR(L20="DQ",L20="DNS"),"-",IF(L20=SMALL((C20,F20,I20,L20,O20),1),1,IF(L20=SMALL((C20,F20,I20,L20,O20),2),2,IF(L20=SMALL((C20,F20,I20,L20,O20),3),3,IF(L20=SMALL((C20,F20,I20,L20,O20),4),4,IF(L20=SMALL((C20,F20,I20,L20,O20),5),5))))))</f>
        <v>#NUM!</v>
      </c>
      <c r="N19" s="26" t="e">
        <f>IF(ISTEXT(M19),0,6-M19)</f>
        <v>#NUM!</v>
      </c>
      <c r="O19" s="58" t="str">
        <f>'Lane 5'!C17</f>
        <v>Swimmer</v>
      </c>
      <c r="P19" s="83" t="e">
        <f>IF(OR(O20="DQ",O20="DNS"),"-",IF(O20=SMALL((C20,F20,I20,L20,O20),1),1,IF(O20=SMALL((C20,F20,I20,L20,O20),2),2,IF(O20=SMALL((C20,F20,I20,L20,O20),3),3,IF(O20=SMALL((C20,F20,I20,L20,O20),4),4,IF(O20=SMALL((C20,F20,I20,L20,O20),5),5))))))</f>
        <v>#NUM!</v>
      </c>
      <c r="Q19" s="26" t="e">
        <f>IF(ISTEXT(P19),0,6-P19)</f>
        <v>#NUM!</v>
      </c>
      <c r="R19" s="70" t="e">
        <f>E19+H19+K19+N19+Q19</f>
        <v>#NUM!</v>
      </c>
      <c r="S19" s="70"/>
    </row>
    <row r="20" spans="1:19" x14ac:dyDescent="0.3">
      <c r="A20" s="71"/>
      <c r="B20" s="72" t="s">
        <v>15</v>
      </c>
      <c r="C20" s="96"/>
      <c r="D20" s="84"/>
      <c r="E20" s="85" t="e">
        <f>E18+E19</f>
        <v>#NUM!</v>
      </c>
      <c r="F20" s="96">
        <v>2.7002314814814814E-4</v>
      </c>
      <c r="G20" s="84"/>
      <c r="H20" s="85" t="e">
        <f>H18+H19</f>
        <v>#NUM!</v>
      </c>
      <c r="I20" s="96"/>
      <c r="J20" s="84"/>
      <c r="K20" s="85" t="e">
        <f>K18+K19</f>
        <v>#NUM!</v>
      </c>
      <c r="L20" s="96"/>
      <c r="M20" s="84"/>
      <c r="N20" s="85" t="e">
        <f>N18+N19</f>
        <v>#NUM!</v>
      </c>
      <c r="O20" s="96"/>
      <c r="P20" s="84"/>
      <c r="Q20" s="85" t="e">
        <f>Q18+Q19</f>
        <v>#NUM!</v>
      </c>
      <c r="R20" s="70"/>
      <c r="S20" s="70" t="e">
        <f>S18+R19</f>
        <v>#NUM!</v>
      </c>
    </row>
    <row r="21" spans="1:19" x14ac:dyDescent="0.3">
      <c r="A21" s="68">
        <v>9</v>
      </c>
      <c r="B21" s="69" t="s">
        <v>72</v>
      </c>
      <c r="C21" s="99" t="str">
        <f>'Lane 1'!C19</f>
        <v>Swimmer</v>
      </c>
      <c r="D21" s="83" t="e">
        <f>IF(OR(C22="DQ",C22="DNS"),"-",IF(C22=SMALL((C22,F22,I22,L22,O22),1),1,IF(C22=SMALL((C22,F22,I22,L22,O22),2),2,IF(C22=SMALL((C22,F22,I22,L22,O22),3),3,IF(C22=SMALL((C22,F22,I22,L22,O22),4),4,IF(C22=SMALL((C22,F22,I22,L22,O22),5),5))))))</f>
        <v>#NUM!</v>
      </c>
      <c r="E21" s="26" t="e">
        <f>IF(ISTEXT(D21),0,6-D21)</f>
        <v>#NUM!</v>
      </c>
      <c r="F21" s="58" t="str">
        <f>'Lane 2'!C19</f>
        <v>Swimmer</v>
      </c>
      <c r="G21" s="83" t="e">
        <f>IF(OR(F22="DQ",F22="DNS"),"-",IF(F22=SMALL((C22,F22,I22,L22,O22),1),1,IF(F22=SMALL((C22,F22,I22,L22,O22),2),2,IF(F22=SMALL((C22,F22,I22,L22,O22),3),3,IF(F22=SMALL((C22,F22,I22,L22,O22),4),4,IF(F22=SMALL((C22,F22,I22,L22,O22),5),5))))))</f>
        <v>#NUM!</v>
      </c>
      <c r="H21" s="26" t="e">
        <f>IF(ISTEXT(G21),0,6-G21)</f>
        <v>#NUM!</v>
      </c>
      <c r="I21" s="58" t="str">
        <f>'Lane 3'!C19</f>
        <v>Swimmer</v>
      </c>
      <c r="J21" s="83" t="e">
        <f>IF(OR(I22="DQ",I22="DNS"),"-",IF(I22=SMALL((C22,F22,I22,L22,O22),1),1,IF(I22=SMALL((C22,F22,I22,L22,O22),2),2,IF(I22=SMALL((C22,F22,I22,L22,O22),3),3,IF(I22=SMALL((C22,F22,I22,L22,O22),4),4,IF(I22=SMALL((C22,F22,I22,L22,O22),5),5))))))</f>
        <v>#NUM!</v>
      </c>
      <c r="K21" s="26" t="e">
        <f>IF(ISTEXT(J21),0,6-J21)</f>
        <v>#NUM!</v>
      </c>
      <c r="L21" s="58" t="str">
        <f>'Lane 4'!C19</f>
        <v>Swimmer</v>
      </c>
      <c r="M21" s="83" t="e">
        <f>IF(OR(L22="DQ",L22="DNS"),"-",IF(L22=SMALL((C22,F22,I22,L22,O22),1),1,IF(L22=SMALL((C22,F22,I22,L22,O22),2),2,IF(L22=SMALL((C22,F22,I22,L22,O22),3),3,IF(L22=SMALL((C22,F22,I22,L22,O22),4),4,IF(L22=SMALL((C22,F22,I22,L22,O22),5),5))))))</f>
        <v>#NUM!</v>
      </c>
      <c r="N21" s="26" t="e">
        <f>IF(ISTEXT(M21),0,6-M21)</f>
        <v>#NUM!</v>
      </c>
      <c r="O21" s="58" t="str">
        <f>'Lane 5'!C19</f>
        <v>Swimmer</v>
      </c>
      <c r="P21" s="83" t="e">
        <f>IF(OR(O22="DQ",O22="DNS"),"-",IF(O22=SMALL((C22,F22,I22,L22,O22),1),1,IF(O22=SMALL((C22,F22,I22,L22,O22),2),2,IF(O22=SMALL((C22,F22,I22,L22,O22),3),3,IF(O22=SMALL((C22,F22,I22,L22,O22),4),4,IF(O22=SMALL((C22,F22,I22,L22,O22),5),5))))))</f>
        <v>#NUM!</v>
      </c>
      <c r="Q21" s="26" t="e">
        <f>IF(ISTEXT(P21),0,6-P21)</f>
        <v>#NUM!</v>
      </c>
      <c r="R21" s="70" t="e">
        <f>E21+H21+K21+N21+Q21</f>
        <v>#NUM!</v>
      </c>
      <c r="S21" s="70"/>
    </row>
    <row r="22" spans="1:19" x14ac:dyDescent="0.3">
      <c r="A22" s="68"/>
      <c r="B22" s="69" t="s">
        <v>18</v>
      </c>
      <c r="C22" s="96"/>
      <c r="D22" s="84"/>
      <c r="E22" s="85" t="e">
        <f>E20+E21</f>
        <v>#NUM!</v>
      </c>
      <c r="F22" s="96"/>
      <c r="G22" s="84"/>
      <c r="H22" s="85" t="e">
        <f>H20+H21</f>
        <v>#NUM!</v>
      </c>
      <c r="I22" s="96"/>
      <c r="J22" s="84"/>
      <c r="K22" s="85" t="e">
        <f>K20+K21</f>
        <v>#NUM!</v>
      </c>
      <c r="L22" s="96"/>
      <c r="M22" s="84"/>
      <c r="N22" s="85" t="e">
        <f>N20+N21</f>
        <v>#NUM!</v>
      </c>
      <c r="O22" s="96"/>
      <c r="P22" s="84"/>
      <c r="Q22" s="85" t="e">
        <f>Q20+Q21</f>
        <v>#NUM!</v>
      </c>
      <c r="R22" s="70"/>
      <c r="S22" s="70" t="e">
        <f>S20+R21</f>
        <v>#NUM!</v>
      </c>
    </row>
    <row r="23" spans="1:19" x14ac:dyDescent="0.3">
      <c r="A23" s="71">
        <v>10</v>
      </c>
      <c r="B23" s="72" t="s">
        <v>73</v>
      </c>
      <c r="C23" s="99" t="str">
        <f>'Lane 1'!C21</f>
        <v>Swimmer</v>
      </c>
      <c r="D23" s="83" t="e">
        <f>IF(OR(C24="DQ",C24="DNS"),"-",IF(C24=SMALL((C24,F24,I24,L24,O24),1),1,IF(C24=SMALL((C24,F24,I24,L24,O24),2),2,IF(C24=SMALL((C24,F24,I24,L24,O24),3),3,IF(C24=SMALL((C24,F24,I24,L24,O24),4),4,IF(C24=SMALL((C24,F24,I24,L24,O24),5),5))))))</f>
        <v>#NUM!</v>
      </c>
      <c r="E23" s="26" t="e">
        <f>IF(ISTEXT(D23),0,6-D23)</f>
        <v>#NUM!</v>
      </c>
      <c r="F23" s="58" t="str">
        <f>'Lane 2'!C21</f>
        <v>Swimmer</v>
      </c>
      <c r="G23" s="83" t="e">
        <f>IF(OR(F24="DQ",F24="DNS"),"-",IF(F24=SMALL((C24,F24,I24,L24,O24),1),1,IF(F24=SMALL((C24,F24,I24,L24,O24),2),2,IF(F24=SMALL((C24,F24,I24,L24,O24),3),3,IF(F24=SMALL((C24,F24,I24,L24,O24),4),4,IF(F24=SMALL((C24,F24,I24,L24,O24),5),5))))))</f>
        <v>#NUM!</v>
      </c>
      <c r="H23" s="26" t="e">
        <f>IF(ISTEXT(G23),0,6-G23)</f>
        <v>#NUM!</v>
      </c>
      <c r="I23" s="58" t="str">
        <f>'Lane 3'!C21</f>
        <v>Swimmer</v>
      </c>
      <c r="J23" s="83" t="e">
        <f>IF(OR(I24="DQ",I24="DNS"),"-",IF(I24=SMALL((C24,F24,I24,L24,O24),1),1,IF(I24=SMALL((C24,F24,I24,L24,O24),2),2,IF(I24=SMALL((C24,F24,I24,L24,O24),3),3,IF(I24=SMALL((C24,F24,I24,L24,O24),4),4,IF(I24=SMALL((C24,F24,I24,L24,O24),5),5))))))</f>
        <v>#NUM!</v>
      </c>
      <c r="K23" s="26" t="e">
        <f>IF(ISTEXT(J23),0,6-J23)</f>
        <v>#NUM!</v>
      </c>
      <c r="L23" s="58" t="str">
        <f>'Lane 4'!C21</f>
        <v>Swimmer</v>
      </c>
      <c r="M23" s="83" t="e">
        <f>IF(OR(L24="DQ",L24="DNS"),"-",IF(L24=SMALL((C24,F24,I24,L24,O24),1),1,IF(L24=SMALL((C24,F24,I24,L24,O24),2),2,IF(L24=SMALL((C24,F24,I24,L24,O24),3),3,IF(L24=SMALL((C24,F24,I24,L24,O24),4),4,IF(L24=SMALL((C24,F24,I24,L24,O24),5),5))))))</f>
        <v>#NUM!</v>
      </c>
      <c r="N23" s="26" t="e">
        <f>IF(ISTEXT(M23),0,6-M23)</f>
        <v>#NUM!</v>
      </c>
      <c r="O23" s="58" t="str">
        <f>'Lane 5'!C21</f>
        <v>Swimmer</v>
      </c>
      <c r="P23" s="83" t="e">
        <f>IF(OR(O24="DQ",O24="DNS"),"-",IF(O24=SMALL((C24,F24,I24,L24,O24),1),1,IF(O24=SMALL((C24,F24,I24,L24,O24),2),2,IF(O24=SMALL((C24,F24,I24,L24,O24),3),3,IF(O24=SMALL((C24,F24,I24,L24,O24),4),4,IF(O24=SMALL((C24,F24,I24,L24,O24),5),5))))))</f>
        <v>#NUM!</v>
      </c>
      <c r="Q23" s="26" t="e">
        <f>IF(ISTEXT(P23),0,6-P23)</f>
        <v>#NUM!</v>
      </c>
      <c r="R23" s="70" t="e">
        <f>E23+H23+K23+N23+Q23</f>
        <v>#NUM!</v>
      </c>
      <c r="S23" s="70"/>
    </row>
    <row r="24" spans="1:19" x14ac:dyDescent="0.3">
      <c r="A24" s="71"/>
      <c r="B24" s="72" t="s">
        <v>18</v>
      </c>
      <c r="C24" s="96"/>
      <c r="D24" s="84"/>
      <c r="E24" s="85" t="e">
        <f>E22+E23</f>
        <v>#NUM!</v>
      </c>
      <c r="F24" s="96"/>
      <c r="G24" s="84"/>
      <c r="H24" s="85" t="e">
        <f>H22+H23</f>
        <v>#NUM!</v>
      </c>
      <c r="I24" s="96"/>
      <c r="J24" s="84"/>
      <c r="K24" s="85" t="e">
        <f>K22+K23</f>
        <v>#NUM!</v>
      </c>
      <c r="L24" s="96"/>
      <c r="M24" s="84"/>
      <c r="N24" s="85" t="e">
        <f>N22+N23</f>
        <v>#NUM!</v>
      </c>
      <c r="O24" s="96"/>
      <c r="P24" s="84"/>
      <c r="Q24" s="85" t="e">
        <f>Q22+Q23</f>
        <v>#NUM!</v>
      </c>
      <c r="R24" s="70"/>
      <c r="S24" s="70" t="e">
        <f>S22+R23</f>
        <v>#NUM!</v>
      </c>
    </row>
    <row r="25" spans="1:19" x14ac:dyDescent="0.3">
      <c r="A25" s="68">
        <v>11</v>
      </c>
      <c r="B25" s="69" t="s">
        <v>20</v>
      </c>
      <c r="C25" s="99" t="str">
        <f>'Lane 1'!C23</f>
        <v>Relay</v>
      </c>
      <c r="D25" s="83" t="e">
        <f>IF(OR(C26="DQ",C26="DNS"),"-",IF(C26=SMALL((C26,F26,I26,L26,O26),1),1,IF(C26=SMALL((C26,F26,I26,L26,O26),2),2,IF(C26=SMALL((C26,F26,I26,L26,O26),3),3,IF(C26=SMALL((C26,F26,I26,L26,O26),4),4,IF(C26=SMALL((C26,F26,I26,L26,O26),5),5))))))</f>
        <v>#NUM!</v>
      </c>
      <c r="E25" s="26" t="e">
        <f>IF(ISTEXT(D25),0,6-D25)</f>
        <v>#NUM!</v>
      </c>
      <c r="F25" s="58" t="str">
        <f>'Lane 2'!C23</f>
        <v>Relay</v>
      </c>
      <c r="G25" s="83" t="e">
        <f>IF(OR(F26="DQ",F26="DNS"),"-",IF(F26=SMALL((C26,F26,I26,L26,O26),1),1,IF(F26=SMALL((C26,F26,I26,L26,O26),2),2,IF(F26=SMALL((C26,F26,I26,L26,O26),3),3,IF(F26=SMALL((C26,F26,I26,L26,O26),4),4,IF(F26=SMALL((C26,F26,I26,L26,O26),5),5))))))</f>
        <v>#NUM!</v>
      </c>
      <c r="H25" s="26" t="e">
        <f>IF(ISTEXT(G25),0,6-G25)</f>
        <v>#NUM!</v>
      </c>
      <c r="I25" s="58" t="str">
        <f>'Lane 3'!C23</f>
        <v>Relay</v>
      </c>
      <c r="J25" s="83" t="e">
        <f>IF(OR(I26="DQ",I26="DNS"),"-",IF(I26=SMALL((C26,F26,I26,L26,O26),1),1,IF(I26=SMALL((C26,F26,I26,L26,O26),2),2,IF(I26=SMALL((C26,F26,I26,L26,O26),3),3,IF(I26=SMALL((C26,F26,I26,L26,O26),4),4,IF(I26=SMALL((C26,F26,I26,L26,O26),5),5))))))</f>
        <v>#NUM!</v>
      </c>
      <c r="K25" s="26" t="e">
        <f>IF(ISTEXT(J25),0,6-J25)</f>
        <v>#NUM!</v>
      </c>
      <c r="L25" s="58" t="str">
        <f>'Lane 4'!C23</f>
        <v>Relay</v>
      </c>
      <c r="M25" s="83" t="e">
        <f>IF(OR(L26="DQ",L26="DNS"),"-",IF(L26=SMALL((C26,F26,I26,L26,O26),1),1,IF(L26=SMALL((C26,F26,I26,L26,O26),2),2,IF(L26=SMALL((C26,F26,I26,L26,O26),3),3,IF(L26=SMALL((C26,F26,I26,L26,O26),4),4,IF(L26=SMALL((C26,F26,I26,L26,O26),5),5))))))</f>
        <v>#NUM!</v>
      </c>
      <c r="N25" s="26" t="e">
        <f>IF(ISTEXT(M25),0,6-M25)</f>
        <v>#NUM!</v>
      </c>
      <c r="O25" s="58" t="str">
        <f>'Lane 5'!C23</f>
        <v>Relay</v>
      </c>
      <c r="P25" s="83" t="e">
        <f>IF(OR(O26="DQ",O26="DNS"),"-",IF(O26=SMALL((C26,F26,I26,L26,O26),1),1,IF(O26=SMALL((C26,F26,I26,L26,O26),2),2,IF(O26=SMALL((C26,F26,I26,L26,O26),3),3,IF(O26=SMALL((C26,F26,I26,L26,O26),4),4,IF(O26=SMALL((C26,F26,I26,L26,O26),5),5))))))</f>
        <v>#NUM!</v>
      </c>
      <c r="Q25" s="26" t="e">
        <f>IF(ISTEXT(P25),0,6-P25)</f>
        <v>#NUM!</v>
      </c>
      <c r="R25" s="70" t="e">
        <f>E25+H25+K25+N25+Q25</f>
        <v>#NUM!</v>
      </c>
      <c r="S25" s="70"/>
    </row>
    <row r="26" spans="1:19" x14ac:dyDescent="0.3">
      <c r="A26" s="68"/>
      <c r="B26" s="69" t="s">
        <v>12</v>
      </c>
      <c r="C26" s="96"/>
      <c r="D26" s="84"/>
      <c r="E26" s="85" t="e">
        <f>E24+E25</f>
        <v>#NUM!</v>
      </c>
      <c r="F26" s="96"/>
      <c r="G26" s="84"/>
      <c r="H26" s="85" t="e">
        <f>H24+H25</f>
        <v>#NUM!</v>
      </c>
      <c r="I26" s="96"/>
      <c r="J26" s="84"/>
      <c r="K26" s="85" t="e">
        <f>K24+K25</f>
        <v>#NUM!</v>
      </c>
      <c r="L26" s="96"/>
      <c r="M26" s="84"/>
      <c r="N26" s="85" t="e">
        <f>N24+N25</f>
        <v>#NUM!</v>
      </c>
      <c r="O26" s="96"/>
      <c r="P26" s="84"/>
      <c r="Q26" s="85" t="e">
        <f>Q24+Q25</f>
        <v>#NUM!</v>
      </c>
      <c r="R26" s="70"/>
      <c r="S26" s="70" t="e">
        <f>S24+R25</f>
        <v>#NUM!</v>
      </c>
    </row>
    <row r="27" spans="1:19" x14ac:dyDescent="0.3">
      <c r="A27" s="71">
        <v>12</v>
      </c>
      <c r="B27" s="72" t="s">
        <v>22</v>
      </c>
      <c r="C27" s="99" t="str">
        <f>'Lane 1'!C25</f>
        <v>Relay</v>
      </c>
      <c r="D27" s="83" t="e">
        <f>IF(OR(C28="DQ",C28="DNS"),"-",IF(C28=SMALL((C28,F28,I28,L28,O28),1),1,IF(C28=SMALL((C28,F28,I28,L28,O28),2),2,IF(C28=SMALL((C28,F28,I28,L28,O28),3),3,IF(C28=SMALL((C28,F28,I28,L28,O28),4),4,IF(C28=SMALL((C28,F28,I28,L28,O28),5),5))))))</f>
        <v>#NUM!</v>
      </c>
      <c r="E27" s="26" t="e">
        <f>IF(ISTEXT(D27),0,6-D27)</f>
        <v>#NUM!</v>
      </c>
      <c r="F27" s="58" t="str">
        <f>'Lane 2'!C25</f>
        <v>Relay</v>
      </c>
      <c r="G27" s="83" t="e">
        <f>IF(OR(F28="DQ",F28="DNS"),"-",IF(F28=SMALL((C28,F28,I28,L28,O28),1),1,IF(F28=SMALL((C28,F28,I28,L28,O28),2),2,IF(F28=SMALL((C28,F28,I28,L28,O28),3),3,IF(F28=SMALL((C28,F28,I28,L28,O28),4),4,IF(F28=SMALL((C28,F28,I28,L28,O28),5),5))))))</f>
        <v>#NUM!</v>
      </c>
      <c r="H27" s="26" t="e">
        <f>IF(ISTEXT(G27),0,6-G27)</f>
        <v>#NUM!</v>
      </c>
      <c r="I27" s="58" t="str">
        <f>'Lane 3'!C25</f>
        <v>Relay</v>
      </c>
      <c r="J27" s="83" t="e">
        <f>IF(OR(I28="DQ",I28="DNS"),"-",IF(I28=SMALL((C28,F28,I28,L28,O28),1),1,IF(I28=SMALL((C28,F28,I28,L28,O28),2),2,IF(I28=SMALL((C28,F28,I28,L28,O28),3),3,IF(I28=SMALL((C28,F28,I28,L28,O28),4),4,IF(I28=SMALL((C28,F28,I28,L28,O28),5),5))))))</f>
        <v>#NUM!</v>
      </c>
      <c r="K27" s="26" t="e">
        <f>IF(ISTEXT(J27),0,6-J27)</f>
        <v>#NUM!</v>
      </c>
      <c r="L27" s="58" t="str">
        <f>'Lane 4'!C25</f>
        <v>Relay</v>
      </c>
      <c r="M27" s="83" t="e">
        <f>IF(OR(L28="DQ",L28="DNS"),"-",IF(L28=SMALL((C28,F28,I28,L28,O28),1),1,IF(L28=SMALL((C28,F28,I28,L28,O28),2),2,IF(L28=SMALL((C28,F28,I28,L28,O28),3),3,IF(L28=SMALL((C28,F28,I28,L28,O28),4),4,IF(L28=SMALL((C28,F28,I28,L28,O28),5),5))))))</f>
        <v>#NUM!</v>
      </c>
      <c r="N27" s="26" t="e">
        <f>IF(ISTEXT(M27),0,6-M27)</f>
        <v>#NUM!</v>
      </c>
      <c r="O27" s="58" t="str">
        <f>'Lane 5'!C25</f>
        <v>Relay</v>
      </c>
      <c r="P27" s="83" t="e">
        <f>IF(OR(O28="DQ",O28="DNS"),"-",IF(O28=SMALL((C28,F28,I28,L28,O28),1),1,IF(O28=SMALL((C28,F28,I28,L28,O28),2),2,IF(O28=SMALL((C28,F28,I28,L28,O28),3),3,IF(O28=SMALL((C28,F28,I28,L28,O28),4),4,IF(O28=SMALL((C28,F28,I28,L28,O28),5),5))))))</f>
        <v>#NUM!</v>
      </c>
      <c r="Q27" s="26" t="e">
        <f>IF(ISTEXT(P27),0,6-P27)</f>
        <v>#NUM!</v>
      </c>
      <c r="R27" s="70" t="e">
        <f>E27+H27+K27+N27+Q27</f>
        <v>#NUM!</v>
      </c>
      <c r="S27" s="70"/>
    </row>
    <row r="28" spans="1:19" x14ac:dyDescent="0.3">
      <c r="A28" s="71"/>
      <c r="B28" s="72" t="s">
        <v>12</v>
      </c>
      <c r="C28" s="95"/>
      <c r="D28" s="84"/>
      <c r="E28" s="85" t="e">
        <f>E26+E27</f>
        <v>#NUM!</v>
      </c>
      <c r="F28" s="96"/>
      <c r="G28" s="84"/>
      <c r="H28" s="85" t="e">
        <f>H26+H27</f>
        <v>#NUM!</v>
      </c>
      <c r="I28" s="96"/>
      <c r="J28" s="84"/>
      <c r="K28" s="85" t="e">
        <f>K26+K27</f>
        <v>#NUM!</v>
      </c>
      <c r="L28" s="96"/>
      <c r="M28" s="84"/>
      <c r="N28" s="85" t="e">
        <f>N26+N27</f>
        <v>#NUM!</v>
      </c>
      <c r="O28" s="96"/>
      <c r="P28" s="84"/>
      <c r="Q28" s="85" t="e">
        <f>Q26+Q27</f>
        <v>#NUM!</v>
      </c>
      <c r="R28" s="70"/>
      <c r="S28" s="70" t="e">
        <f>S26+R27</f>
        <v>#NUM!</v>
      </c>
    </row>
    <row r="29" spans="1:19" x14ac:dyDescent="0.3">
      <c r="A29" s="68">
        <v>13</v>
      </c>
      <c r="B29" s="69" t="s">
        <v>23</v>
      </c>
      <c r="C29" s="99" t="str">
        <f>'Lane 1'!C27</f>
        <v>Relay</v>
      </c>
      <c r="D29" s="83" t="e">
        <f>IF(OR(C30="DQ",C30="DNS"),"-",IF(C30=SMALL((C30,F30,I30,L30,O30),1),1,IF(C30=SMALL((C30,F30,I30,L30,O30),2),2,IF(C30=SMALL((C30,F30,I30,L30,O30),3),3,IF(C30=SMALL((C30,F30,I30,L30,O30),4),4,IF(C30=SMALL((C30,F30,I30,L30,O30),5),5))))))</f>
        <v>#NUM!</v>
      </c>
      <c r="E29" s="26" t="e">
        <f>IF(ISTEXT(D29),0,6-D29)</f>
        <v>#NUM!</v>
      </c>
      <c r="F29" s="58" t="str">
        <f>'Lane 2'!C27</f>
        <v>Relay</v>
      </c>
      <c r="G29" s="83" t="e">
        <f>IF(OR(F30="DQ",F30="DNS"),"-",IF(F30=SMALL((C30,F30,I30,L30,O30),1),1,IF(F30=SMALL((C30,F30,I30,L30,O30),2),2,IF(F30=SMALL((C30,F30,I30,L30,O30),3),3,IF(F30=SMALL((C30,F30,I30,L30,O30),4),4,IF(F30=SMALL((C30,F30,I30,L30,O30),5),5))))))</f>
        <v>#NUM!</v>
      </c>
      <c r="H29" s="26" t="e">
        <f>IF(ISTEXT(G29),0,6-G29)</f>
        <v>#NUM!</v>
      </c>
      <c r="I29" s="58" t="str">
        <f>'Lane 3'!C27</f>
        <v>Relay</v>
      </c>
      <c r="J29" s="83" t="e">
        <f>IF(OR(I30="DQ",I30="DNS"),"-",IF(I30=SMALL((C30,F30,I30,L30,O30),1),1,IF(I30=SMALL((C30,F30,I30,L30,O30),2),2,IF(I30=SMALL((C30,F30,I30,L30,O30),3),3,IF(I30=SMALL((C30,F30,I30,L30,O30),4),4,IF(I30=SMALL((C30,F30,I30,L30,O30),5),5))))))</f>
        <v>#NUM!</v>
      </c>
      <c r="K29" s="26" t="e">
        <f>IF(ISTEXT(J29),0,6-J29)</f>
        <v>#NUM!</v>
      </c>
      <c r="L29" s="58" t="str">
        <f>'Lane 4'!C27</f>
        <v>Relay</v>
      </c>
      <c r="M29" s="83" t="e">
        <f>IF(OR(L30="DQ",L30="DNS"),"-",IF(L30=SMALL((C30,F30,I30,L30,O30),1),1,IF(L30=SMALL((C30,F30,I30,L30,O30),2),2,IF(L30=SMALL((C30,F30,I30,L30,O30),3),3,IF(L30=SMALL((C30,F30,I30,L30,O30),4),4,IF(L30=SMALL((C30,F30,I30,L30,O30),5),5))))))</f>
        <v>#NUM!</v>
      </c>
      <c r="N29" s="26" t="e">
        <f>IF(ISTEXT(M29),0,6-M29)</f>
        <v>#NUM!</v>
      </c>
      <c r="O29" s="58" t="str">
        <f>'Lane 5'!C27</f>
        <v>Relay</v>
      </c>
      <c r="P29" s="83" t="e">
        <f>IF(OR(O30="DQ",O30="DNS"),"-",IF(O30=SMALL((C30,F30,I30,L30,O30),1),1,IF(O30=SMALL((C30,F30,I30,L30,O30),2),2,IF(O30=SMALL((C30,F30,I30,L30,O30),3),3,IF(O30=SMALL((C30,F30,I30,L30,O30),4),4,IF(O30=SMALL((C30,F30,I30,L30,O30),5),5))))))</f>
        <v>#NUM!</v>
      </c>
      <c r="Q29" s="26" t="e">
        <f>IF(ISTEXT(P29),0,6-P29)</f>
        <v>#NUM!</v>
      </c>
      <c r="R29" s="70" t="e">
        <f>E29+H29+K29+N29+Q29</f>
        <v>#NUM!</v>
      </c>
      <c r="S29" s="70"/>
    </row>
    <row r="30" spans="1:19" x14ac:dyDescent="0.3">
      <c r="A30" s="68"/>
      <c r="B30" s="69" t="s">
        <v>24</v>
      </c>
      <c r="C30" s="96"/>
      <c r="D30" s="84"/>
      <c r="E30" s="85" t="e">
        <f>E28+E29</f>
        <v>#NUM!</v>
      </c>
      <c r="F30" s="95"/>
      <c r="G30" s="84"/>
      <c r="H30" s="85" t="e">
        <f>H28+H29</f>
        <v>#NUM!</v>
      </c>
      <c r="I30" s="96"/>
      <c r="J30" s="84"/>
      <c r="K30" s="85" t="e">
        <f>K28+K29</f>
        <v>#NUM!</v>
      </c>
      <c r="L30" s="96"/>
      <c r="M30" s="84"/>
      <c r="N30" s="85" t="e">
        <f>N28+N29</f>
        <v>#NUM!</v>
      </c>
      <c r="O30" s="96"/>
      <c r="P30" s="84"/>
      <c r="Q30" s="85" t="e">
        <f>Q28+Q29</f>
        <v>#NUM!</v>
      </c>
      <c r="R30" s="70"/>
      <c r="S30" s="70" t="e">
        <f>S28+R29</f>
        <v>#NUM!</v>
      </c>
    </row>
    <row r="31" spans="1:19" x14ac:dyDescent="0.3">
      <c r="A31" s="71">
        <v>14</v>
      </c>
      <c r="B31" s="72" t="s">
        <v>13</v>
      </c>
      <c r="C31" s="99" t="str">
        <f>'Lane 1'!C29</f>
        <v>Relay</v>
      </c>
      <c r="D31" s="83" t="e">
        <f>IF(OR(C32="DQ",C32="DNS"),"-",IF(C32=SMALL((C32,F32,I32,L32,O32),1),1,IF(C32=SMALL((C32,F32,I32,L32,O32),2),2,IF(C32=SMALL((C32,F32,I32,L32,O32),3),3,IF(C32=SMALL((C32,F32,I32,L32,O32),4),4,IF(C32=SMALL((C32,F32,I32,L32,O32),5),5))))))</f>
        <v>#NUM!</v>
      </c>
      <c r="E31" s="26" t="e">
        <f>IF(ISTEXT(D31),0,6-D31)</f>
        <v>#NUM!</v>
      </c>
      <c r="F31" s="58" t="str">
        <f>'Lane 2'!C29</f>
        <v>Relay</v>
      </c>
      <c r="G31" s="83" t="e">
        <f>IF(OR(F32="DQ",F32="DNS"),"-",IF(F32=SMALL((C32,F32,I32,L32,O32),1),1,IF(F32=SMALL((C32,F32,I32,L32,O32),2),2,IF(F32=SMALL((C32,F32,I32,L32,O32),3),3,IF(F32=SMALL((C32,F32,I32,L32,O32),4),4,IF(F32=SMALL((C32,F32,I32,L32,O32),5),5))))))</f>
        <v>#NUM!</v>
      </c>
      <c r="H31" s="26" t="e">
        <f>IF(ISTEXT(G31),0,6-G31)</f>
        <v>#NUM!</v>
      </c>
      <c r="I31" s="58" t="str">
        <f>'Lane 3'!C29</f>
        <v>Relay</v>
      </c>
      <c r="J31" s="83" t="e">
        <f>IF(OR(I32="DQ",I32="DNS"),"-",IF(I32=SMALL((C32,F32,I32,L32,O32),1),1,IF(I32=SMALL((C32,F32,I32,L32,O32),2),2,IF(I32=SMALL((C32,F32,I32,L32,O32),3),3,IF(I32=SMALL((C32,F32,I32,L32,O32),4),4,IF(I32=SMALL((C32,F32,I32,L32,O32),5),5))))))</f>
        <v>#NUM!</v>
      </c>
      <c r="K31" s="26" t="e">
        <f>IF(ISTEXT(J31),0,6-J31)</f>
        <v>#NUM!</v>
      </c>
      <c r="L31" s="58" t="str">
        <f>'Lane 4'!C29</f>
        <v>Relay</v>
      </c>
      <c r="M31" s="83" t="e">
        <f>IF(OR(L32="DQ",L32="DNS"),"-",IF(L32=SMALL((C32,F32,I32,L32,O32),1),1,IF(L32=SMALL((C32,F32,I32,L32,O32),2),2,IF(L32=SMALL((C32,F32,I32,L32,O32),3),3,IF(L32=SMALL((C32,F32,I32,L32,O32),4),4,IF(L32=SMALL((C32,F32,I32,L32,O32),5),5))))))</f>
        <v>#NUM!</v>
      </c>
      <c r="N31" s="26" t="e">
        <f>IF(ISTEXT(M31),0,6-M31)</f>
        <v>#NUM!</v>
      </c>
      <c r="O31" s="58" t="str">
        <f>'Lane 5'!C29</f>
        <v>Relay</v>
      </c>
      <c r="P31" s="83" t="e">
        <f>IF(OR(O32="DQ",O32="DNS"),"-",IF(O32=SMALL((C32,F32,I32,L32,O32),1),1,IF(O32=SMALL((C32,F32,I32,L32,O32),2),2,IF(O32=SMALL((C32,F32,I32,L32,O32),3),3,IF(O32=SMALL((C32,F32,I32,L32,O32),4),4,IF(O32=SMALL((C32,F32,I32,L32,O32),5),5))))))</f>
        <v>#NUM!</v>
      </c>
      <c r="Q31" s="26" t="e">
        <f>IF(ISTEXT(P31),0,6-P31)</f>
        <v>#NUM!</v>
      </c>
      <c r="R31" s="70" t="e">
        <f>E31+H31+K31+N31+Q31</f>
        <v>#NUM!</v>
      </c>
      <c r="S31" s="70"/>
    </row>
    <row r="32" spans="1:19" x14ac:dyDescent="0.3">
      <c r="A32" s="71"/>
      <c r="B32" s="72" t="s">
        <v>24</v>
      </c>
      <c r="C32" s="96"/>
      <c r="D32" s="84"/>
      <c r="E32" s="85" t="e">
        <f>E30+E31</f>
        <v>#NUM!</v>
      </c>
      <c r="F32" s="96"/>
      <c r="G32" s="84"/>
      <c r="H32" s="85" t="e">
        <f>H30+H31</f>
        <v>#NUM!</v>
      </c>
      <c r="I32" s="95"/>
      <c r="J32" s="84"/>
      <c r="K32" s="85" t="e">
        <f>K30+K31</f>
        <v>#NUM!</v>
      </c>
      <c r="L32" s="96"/>
      <c r="M32" s="84"/>
      <c r="N32" s="85" t="e">
        <f>N30+N31</f>
        <v>#NUM!</v>
      </c>
      <c r="O32" s="96"/>
      <c r="P32" s="84"/>
      <c r="Q32" s="85" t="e">
        <f>Q30+Q31</f>
        <v>#NUM!</v>
      </c>
      <c r="R32" s="70"/>
      <c r="S32" s="70" t="e">
        <f>S30+R31</f>
        <v>#NUM!</v>
      </c>
    </row>
    <row r="33" spans="1:19" x14ac:dyDescent="0.3">
      <c r="A33" s="68">
        <v>15</v>
      </c>
      <c r="B33" s="69" t="s">
        <v>14</v>
      </c>
      <c r="C33" s="99" t="str">
        <f>'Lane 1'!C31</f>
        <v>Swimmer</v>
      </c>
      <c r="D33" s="83" t="e">
        <f>IF(OR(C34="DQ",C34="DNS"),"-",IF(C34=SMALL((C34,F34,I34,L34,O34),1),1,IF(C34=SMALL((C34,F34,I34,L34,O34),2),2,IF(C34=SMALL((C34,F34,I34,L34,O34),3),3,IF(C34=SMALL((C34,F34,I34,L34,O34),4),4,IF(C34=SMALL((C34,F34,I34,L34,O34),5),5))))))</f>
        <v>#NUM!</v>
      </c>
      <c r="E33" s="26" t="e">
        <f>IF(ISTEXT(D33),0,6-D33)</f>
        <v>#NUM!</v>
      </c>
      <c r="F33" s="58" t="str">
        <f>'Lane 2'!C31</f>
        <v>Swimmer</v>
      </c>
      <c r="G33" s="83" t="e">
        <f>IF(OR(F34="DQ",F34="DNS"),"-",IF(F34=SMALL((C34,F34,I34,L34,O34),1),1,IF(F34=SMALL((C34,F34,I34,L34,O34),2),2,IF(F34=SMALL((C34,F34,I34,L34,O34),3),3,IF(F34=SMALL((C34,F34,I34,L34,O34),4),4,IF(F34=SMALL((C34,F34,I34,L34,O34),5),5))))))</f>
        <v>#NUM!</v>
      </c>
      <c r="H33" s="26" t="e">
        <f>IF(ISTEXT(G33),0,6-G33)</f>
        <v>#NUM!</v>
      </c>
      <c r="I33" s="58" t="str">
        <f>'Lane 3'!C31</f>
        <v>Swimmer</v>
      </c>
      <c r="J33" s="83" t="e">
        <f>IF(OR(I34="DQ",I34="DNS"),"-",IF(I34=SMALL((C34,F34,I34,L34,O34),1),1,IF(I34=SMALL((C34,F34,I34,L34,O34),2),2,IF(I34=SMALL((C34,F34,I34,L34,O34),3),3,IF(I34=SMALL((C34,F34,I34,L34,O34),4),4,IF(I34=SMALL((C34,F34,I34,L34,O34),5),5))))))</f>
        <v>#NUM!</v>
      </c>
      <c r="K33" s="26" t="e">
        <f>IF(ISTEXT(J33),0,6-J33)</f>
        <v>#NUM!</v>
      </c>
      <c r="L33" s="58" t="str">
        <f>'Lane 4'!C31</f>
        <v>Swimmer</v>
      </c>
      <c r="M33" s="83" t="e">
        <f>IF(OR(L34="DQ",L34="DNS"),"-",IF(L34=SMALL((C34,F34,I34,L34,O34),1),1,IF(L34=SMALL((C34,F34,I34,L34,O34),2),2,IF(L34=SMALL((C34,F34,I34,L34,O34),3),3,IF(L34=SMALL((C34,F34,I34,L34,O34),4),4,IF(L34=SMALL((C34,F34,I34,L34,O34),5),5))))))</f>
        <v>#NUM!</v>
      </c>
      <c r="N33" s="26" t="e">
        <f>IF(ISTEXT(M33),0,6-M33)</f>
        <v>#NUM!</v>
      </c>
      <c r="O33" s="58" t="str">
        <f>'Lane 5'!C31</f>
        <v>Swimmer</v>
      </c>
      <c r="P33" s="83" t="e">
        <f>IF(OR(O34="DQ",O34="DNS"),"-",IF(O34=SMALL((C34,F34,I34,L34,O34),1),1,IF(O34=SMALL((C34,F34,I34,L34,O34),2),2,IF(O34=SMALL((C34,F34,I34,L34,O34),3),3,IF(O34=SMALL((C34,F34,I34,L34,O34),4),4,IF(O34=SMALL((C34,F34,I34,L34,O34),5),5))))))</f>
        <v>#NUM!</v>
      </c>
      <c r="Q33" s="26" t="e">
        <f>IF(ISTEXT(P33),0,6-P33)</f>
        <v>#NUM!</v>
      </c>
      <c r="R33" s="70" t="e">
        <f>E33+H33+K33+N33+Q33</f>
        <v>#NUM!</v>
      </c>
      <c r="S33" s="70"/>
    </row>
    <row r="34" spans="1:19" x14ac:dyDescent="0.3">
      <c r="A34" s="68"/>
      <c r="B34" s="69" t="s">
        <v>25</v>
      </c>
      <c r="C34" s="96"/>
      <c r="D34" s="84"/>
      <c r="E34" s="85" t="e">
        <f>E32+E33</f>
        <v>#NUM!</v>
      </c>
      <c r="F34" s="96"/>
      <c r="G34" s="84"/>
      <c r="H34" s="85" t="e">
        <f>H32+H33</f>
        <v>#NUM!</v>
      </c>
      <c r="I34" s="96"/>
      <c r="J34" s="84"/>
      <c r="K34" s="85" t="e">
        <f>K32+K33</f>
        <v>#NUM!</v>
      </c>
      <c r="L34" s="95"/>
      <c r="M34" s="84"/>
      <c r="N34" s="85" t="e">
        <f>N32+N33</f>
        <v>#NUM!</v>
      </c>
      <c r="O34" s="96"/>
      <c r="P34" s="84"/>
      <c r="Q34" s="85" t="e">
        <f>Q32+Q33</f>
        <v>#NUM!</v>
      </c>
      <c r="R34" s="70"/>
      <c r="S34" s="70" t="e">
        <f>S32+R33</f>
        <v>#NUM!</v>
      </c>
    </row>
    <row r="35" spans="1:19" x14ac:dyDescent="0.3">
      <c r="A35" s="71">
        <v>16</v>
      </c>
      <c r="B35" s="72" t="s">
        <v>26</v>
      </c>
      <c r="C35" s="99" t="str">
        <f>'Lane 1'!C33</f>
        <v>Swimmer</v>
      </c>
      <c r="D35" s="83" t="e">
        <f>IF(OR(C36="DQ",C36="DNS"),"-",IF(C36=SMALL((C36,F36,I36,L36,O36),1),1,IF(C36=SMALL((C36,F36,I36,L36,O36),2),2,IF(C36=SMALL((C36,F36,I36,L36,O36),3),3,IF(C36=SMALL((C36,F36,I36,L36,O36),4),4,IF(C36=SMALL((C36,F36,I36,L36,O36),5),5))))))</f>
        <v>#NUM!</v>
      </c>
      <c r="E35" s="26" t="e">
        <f>IF(ISTEXT(D35),0,6-D35)</f>
        <v>#NUM!</v>
      </c>
      <c r="F35" s="58" t="str">
        <f>'Lane 2'!C33</f>
        <v>Swimmer</v>
      </c>
      <c r="G35" s="83" t="e">
        <f>IF(OR(F36="DQ",F36="DNS"),"-",IF(F36=SMALL((C36,F36,I36,L36,O36),1),1,IF(F36=SMALL((C36,F36,I36,L36,O36),2),2,IF(F36=SMALL((C36,F36,I36,L36,O36),3),3,IF(F36=SMALL((C36,F36,I36,L36,O36),4),4,IF(F36=SMALL((C36,F36,I36,L36,O36),5),5))))))</f>
        <v>#NUM!</v>
      </c>
      <c r="H35" s="26" t="e">
        <f>IF(ISTEXT(G35),0,6-G35)</f>
        <v>#NUM!</v>
      </c>
      <c r="I35" s="58" t="str">
        <f>'Lane 3'!C33</f>
        <v>Swimmer</v>
      </c>
      <c r="J35" s="83" t="e">
        <f>IF(OR(I36="DQ",I36="DNS"),"-",IF(I36=SMALL((C36,F36,I36,L36,O36),1),1,IF(I36=SMALL((C36,F36,I36,L36,O36),2),2,IF(I36=SMALL((C36,F36,I36,L36,O36),3),3,IF(I36=SMALL((C36,F36,I36,L36,O36),4),4,IF(I36=SMALL((C36,F36,I36,L36,O36),5),5))))))</f>
        <v>#NUM!</v>
      </c>
      <c r="K35" s="26" t="e">
        <f>IF(ISTEXT(J35),0,6-J35)</f>
        <v>#NUM!</v>
      </c>
      <c r="L35" s="58" t="str">
        <f>'Lane 4'!C33</f>
        <v>Swimmer</v>
      </c>
      <c r="M35" s="83" t="e">
        <f>IF(OR(L36="DQ",L36="DNS"),"-",IF(L36=SMALL((C36,F36,I36,L36,O36),1),1,IF(L36=SMALL((C36,F36,I36,L36,O36),2),2,IF(L36=SMALL((C36,F36,I36,L36,O36),3),3,IF(L36=SMALL((C36,F36,I36,L36,O36),4),4,IF(L36=SMALL((C36,F36,I36,L36,O36),5),5))))))</f>
        <v>#NUM!</v>
      </c>
      <c r="N35" s="26" t="e">
        <f>IF(ISTEXT(M35),0,6-M35)</f>
        <v>#NUM!</v>
      </c>
      <c r="O35" s="58" t="str">
        <f>'Lane 5'!C33</f>
        <v>Swimmer</v>
      </c>
      <c r="P35" s="83" t="e">
        <f>IF(OR(O36="DQ",O36="DNS"),"-",IF(O36=SMALL((C36,F36,I36,L36,O36),1),1,IF(O36=SMALL((C36,F36,I36,L36,O36),2),2,IF(O36=SMALL((C36,F36,I36,L36,O36),3),3,IF(O36=SMALL((C36,F36,I36,L36,O36),4),4,IF(O36=SMALL((C36,F36,I36,L36,O36),5),5))))))</f>
        <v>#NUM!</v>
      </c>
      <c r="Q35" s="26" t="e">
        <f>IF(ISTEXT(P35),0,6-P35)</f>
        <v>#NUM!</v>
      </c>
      <c r="R35" s="70" t="e">
        <f>E35+H35+K35+N35+Q35</f>
        <v>#NUM!</v>
      </c>
      <c r="S35" s="70"/>
    </row>
    <row r="36" spans="1:19" x14ac:dyDescent="0.3">
      <c r="A36" s="71"/>
      <c r="B36" s="72" t="s">
        <v>27</v>
      </c>
      <c r="C36" s="96"/>
      <c r="D36" s="84"/>
      <c r="E36" s="85" t="e">
        <f>E34+E35</f>
        <v>#NUM!</v>
      </c>
      <c r="F36" s="96"/>
      <c r="G36" s="84"/>
      <c r="H36" s="85" t="e">
        <f>H34+H35</f>
        <v>#NUM!</v>
      </c>
      <c r="I36" s="96"/>
      <c r="J36" s="84"/>
      <c r="K36" s="85" t="e">
        <f>K34+K35</f>
        <v>#NUM!</v>
      </c>
      <c r="L36" s="96"/>
      <c r="M36" s="84"/>
      <c r="N36" s="85" t="e">
        <f>N34+N35</f>
        <v>#NUM!</v>
      </c>
      <c r="O36" s="95"/>
      <c r="P36" s="84"/>
      <c r="Q36" s="85" t="e">
        <f>Q34+Q35</f>
        <v>#NUM!</v>
      </c>
      <c r="R36" s="70"/>
      <c r="S36" s="70" t="e">
        <f>S34+R35</f>
        <v>#NUM!</v>
      </c>
    </row>
    <row r="37" spans="1:19" x14ac:dyDescent="0.3">
      <c r="A37" s="68">
        <v>17</v>
      </c>
      <c r="B37" s="69" t="s">
        <v>28</v>
      </c>
      <c r="C37" s="99" t="str">
        <f>'Lane 1'!C35</f>
        <v>Relay</v>
      </c>
      <c r="D37" s="83" t="e">
        <f>IF(OR(C38="DQ",C38="DNS"),"-",IF(C38=SMALL((C38,F38,I38,L38,O38),1),1,IF(C38=SMALL((C38,F38,I38,L38,O38),2),2,IF(C38=SMALL((C38,F38,I38,L38,O38),3),3,IF(C38=SMALL((C38,F38,I38,L38,O38),4),4,IF(C38=SMALL((C38,F38,I38,L38,O38),5),5))))))</f>
        <v>#NUM!</v>
      </c>
      <c r="E37" s="26" t="e">
        <f>IF(ISTEXT(D37),0,6-D37)</f>
        <v>#NUM!</v>
      </c>
      <c r="F37" s="58" t="str">
        <f>'Lane 2'!C35</f>
        <v>Relay</v>
      </c>
      <c r="G37" s="83" t="e">
        <f>IF(OR(F38="DQ",F38="DNS"),"-",IF(F38=SMALL((C38,F38,I38,L38,O38),1),1,IF(F38=SMALL((C38,F38,I38,L38,O38),2),2,IF(F38=SMALL((C38,F38,I38,L38,O38),3),3,IF(F38=SMALL((C38,F38,I38,L38,O38),4),4,IF(F38=SMALL((C38,F38,I38,L38,O38),5),5))))))</f>
        <v>#NUM!</v>
      </c>
      <c r="H37" s="26" t="e">
        <f>IF(ISTEXT(G37),0,6-G37)</f>
        <v>#NUM!</v>
      </c>
      <c r="I37" s="58" t="str">
        <f>'Lane 3'!C35</f>
        <v>Relay</v>
      </c>
      <c r="J37" s="83" t="e">
        <f>IF(OR(I38="DQ",I38="DNS"),"-",IF(I38=SMALL((C38,F38,I38,L38,O38),1),1,IF(I38=SMALL((C38,F38,I38,L38,O38),2),2,IF(I38=SMALL((C38,F38,I38,L38,O38),3),3,IF(I38=SMALL((C38,F38,I38,L38,O38),4),4,IF(I38=SMALL((C38,F38,I38,L38,O38),5),5))))))</f>
        <v>#NUM!</v>
      </c>
      <c r="K37" s="26" t="e">
        <f>IF(ISTEXT(J37),0,6-J37)</f>
        <v>#NUM!</v>
      </c>
      <c r="L37" s="58" t="str">
        <f>'Lane 4'!C35</f>
        <v>Relay</v>
      </c>
      <c r="M37" s="83" t="e">
        <f>IF(OR(L38="DQ",L38="DNS"),"-",IF(L38=SMALL((C38,F38,I38,L38,O38),1),1,IF(L38=SMALL((C38,F38,I38,L38,O38),2),2,IF(L38=SMALL((C38,F38,I38,L38,O38),3),3,IF(L38=SMALL((C38,F38,I38,L38,O38),4),4,IF(L38=SMALL((C38,F38,I38,L38,O38),5),5))))))</f>
        <v>#NUM!</v>
      </c>
      <c r="N37" s="26" t="e">
        <f>IF(ISTEXT(M37),0,6-M37)</f>
        <v>#NUM!</v>
      </c>
      <c r="O37" s="58" t="str">
        <f>'Lane 5'!C35</f>
        <v>Relay</v>
      </c>
      <c r="P37" s="83" t="e">
        <f>IF(OR(O38="DQ",O38="DNS"),"-",IF(O38=SMALL((C38,F38,I38,L38,O38),1),1,IF(O38=SMALL((C38,F38,I38,L38,O38),2),2,IF(O38=SMALL((C38,F38,I38,L38,O38),3),3,IF(O38=SMALL((C38,F38,I38,L38,O38),4),4,IF(O38=SMALL((C38,F38,I38,L38,O38),5),5))))))</f>
        <v>#NUM!</v>
      </c>
      <c r="Q37" s="26" t="e">
        <f>IF(ISTEXT(P37),0,6-P37)</f>
        <v>#NUM!</v>
      </c>
      <c r="R37" s="70" t="e">
        <f>E37+H37+K37+N37+Q37</f>
        <v>#NUM!</v>
      </c>
      <c r="S37" s="70"/>
    </row>
    <row r="38" spans="1:19" x14ac:dyDescent="0.3">
      <c r="A38" s="68"/>
      <c r="B38" s="69" t="s">
        <v>12</v>
      </c>
      <c r="C38" s="96"/>
      <c r="D38" s="84"/>
      <c r="E38" s="85" t="e">
        <f>E36+E37</f>
        <v>#NUM!</v>
      </c>
      <c r="F38" s="96"/>
      <c r="G38" s="84"/>
      <c r="H38" s="85" t="e">
        <f>H36+H37</f>
        <v>#NUM!</v>
      </c>
      <c r="I38" s="96"/>
      <c r="J38" s="84"/>
      <c r="K38" s="85" t="e">
        <f>K36+K37</f>
        <v>#NUM!</v>
      </c>
      <c r="L38" s="96"/>
      <c r="M38" s="84"/>
      <c r="N38" s="85" t="e">
        <f>N36+N37</f>
        <v>#NUM!</v>
      </c>
      <c r="O38" s="96"/>
      <c r="P38" s="84"/>
      <c r="Q38" s="85" t="e">
        <f>Q36+Q37</f>
        <v>#NUM!</v>
      </c>
      <c r="R38" s="70"/>
      <c r="S38" s="70" t="e">
        <f>S36+R37</f>
        <v>#NUM!</v>
      </c>
    </row>
    <row r="39" spans="1:19" x14ac:dyDescent="0.3">
      <c r="A39" s="71">
        <v>18</v>
      </c>
      <c r="B39" s="72" t="s">
        <v>29</v>
      </c>
      <c r="C39" s="99" t="str">
        <f>'Lane 1'!C37</f>
        <v>Relay</v>
      </c>
      <c r="D39" s="83" t="e">
        <f>IF(OR(C40="DQ",C40="DNS"),"-",IF(C40=SMALL((C40,F40,I40,L40,O40),1),1,IF(C40=SMALL((C40,F40,I40,L40,O40),2),2,IF(C40=SMALL((C40,F40,I40,L40,O40),3),3,IF(C40=SMALL((C40,F40,I40,L40,O40),4),4,IF(C40=SMALL((C40,F40,I40,L40,O40),5),5))))))</f>
        <v>#NUM!</v>
      </c>
      <c r="E39" s="26" t="e">
        <f>IF(ISTEXT(D39),0,6-D39)</f>
        <v>#NUM!</v>
      </c>
      <c r="F39" s="58" t="str">
        <f>'Lane 2'!C37</f>
        <v>Relay</v>
      </c>
      <c r="G39" s="83" t="e">
        <f>IF(OR(F40="DQ",F40="DNS"),"-",IF(F40=SMALL((C40,F40,I40,L40,O40),1),1,IF(F40=SMALL((C40,F40,I40,L40,O40),2),2,IF(F40=SMALL((C40,F40,I40,L40,O40),3),3,IF(F40=SMALL((C40,F40,I40,L40,O40),4),4,IF(F40=SMALL((C40,F40,I40,L40,O40),5),5))))))</f>
        <v>#NUM!</v>
      </c>
      <c r="H39" s="26" t="e">
        <f>IF(ISTEXT(G39),0,6-G39)</f>
        <v>#NUM!</v>
      </c>
      <c r="I39" s="58" t="str">
        <f>'Lane 3'!C37</f>
        <v>Relay</v>
      </c>
      <c r="J39" s="83" t="e">
        <f>IF(OR(I40="DQ",I40="DNS"),"-",IF(I40=SMALL((C40,F40,I40,L40,O40),1),1,IF(I40=SMALL((C40,F40,I40,L40,O40),2),2,IF(I40=SMALL((C40,F40,I40,L40,O40),3),3,IF(I40=SMALL((C40,F40,I40,L40,O40),4),4,IF(I40=SMALL((C40,F40,I40,L40,O40),5),5))))))</f>
        <v>#NUM!</v>
      </c>
      <c r="K39" s="26" t="e">
        <f>IF(ISTEXT(J39),0,6-J39)</f>
        <v>#NUM!</v>
      </c>
      <c r="L39" s="58" t="str">
        <f>'Lane 4'!C37</f>
        <v>Relay</v>
      </c>
      <c r="M39" s="83" t="e">
        <f>IF(OR(L40="DQ",L40="DNS"),"-",IF(L40=SMALL((C40,F40,I40,L40,O40),1),1,IF(L40=SMALL((C40,F40,I40,L40,O40),2),2,IF(L40=SMALL((C40,F40,I40,L40,O40),3),3,IF(L40=SMALL((C40,F40,I40,L40,O40),4),4,IF(L40=SMALL((C40,F40,I40,L40,O40),5),5))))))</f>
        <v>#NUM!</v>
      </c>
      <c r="N39" s="26" t="e">
        <f>IF(ISTEXT(M39),0,6-M39)</f>
        <v>#NUM!</v>
      </c>
      <c r="O39" s="58" t="str">
        <f>'Lane 5'!C37</f>
        <v>Relay</v>
      </c>
      <c r="P39" s="83" t="e">
        <f>IF(OR(O40="DQ",O40="DNS"),"-",IF(O40=SMALL((C40,F40,I40,L40,O40),1),1,IF(O40=SMALL((C40,F40,I40,L40,O40),2),2,IF(O40=SMALL((C40,F40,I40,L40,O40),3),3,IF(O40=SMALL((C40,F40,I40,L40,O40),4),4,IF(O40=SMALL((C40,F40,I40,L40,O40),5),5))))))</f>
        <v>#NUM!</v>
      </c>
      <c r="Q39" s="26" t="e">
        <f>IF(ISTEXT(P39),0,6-P39)</f>
        <v>#NUM!</v>
      </c>
      <c r="R39" s="70" t="e">
        <f>E39+H39+K39+N39+Q39</f>
        <v>#NUM!</v>
      </c>
      <c r="S39" s="70"/>
    </row>
    <row r="40" spans="1:19" x14ac:dyDescent="0.3">
      <c r="A40" s="71"/>
      <c r="B40" s="72" t="s">
        <v>12</v>
      </c>
      <c r="C40" s="96"/>
      <c r="D40" s="84"/>
      <c r="E40" s="85" t="e">
        <f>E38+E39</f>
        <v>#NUM!</v>
      </c>
      <c r="F40" s="96"/>
      <c r="G40" s="84"/>
      <c r="H40" s="85" t="e">
        <f>H38+H39</f>
        <v>#NUM!</v>
      </c>
      <c r="I40" s="96"/>
      <c r="J40" s="84"/>
      <c r="K40" s="85" t="e">
        <f>K38+K39</f>
        <v>#NUM!</v>
      </c>
      <c r="L40" s="96"/>
      <c r="M40" s="84"/>
      <c r="N40" s="85" t="e">
        <f>N38+N39</f>
        <v>#NUM!</v>
      </c>
      <c r="O40" s="96"/>
      <c r="P40" s="84"/>
      <c r="Q40" s="85" t="e">
        <f>Q38+Q39</f>
        <v>#NUM!</v>
      </c>
      <c r="R40" s="70"/>
      <c r="S40" s="70" t="e">
        <f>S38+R39</f>
        <v>#NUM!</v>
      </c>
    </row>
    <row r="41" spans="1:19" x14ac:dyDescent="0.3">
      <c r="A41" s="68">
        <v>19</v>
      </c>
      <c r="B41" s="69" t="s">
        <v>30</v>
      </c>
      <c r="C41" s="99" t="str">
        <f>'Lane 1'!C39</f>
        <v>Swimmer</v>
      </c>
      <c r="D41" s="83" t="e">
        <f>IF(OR(C42="DQ",C42="DNS"),"-",IF(C42=SMALL((C42,F42,I42,L42,O42),1),1,IF(C42=SMALL((C42,F42,I42,L42,O42),2),2,IF(C42=SMALL((C42,F42,I42,L42,O42),3),3,IF(C42=SMALL((C42,F42,I42,L42,O42),4),4,IF(C42=SMALL((C42,F42,I42,L42,O42),5),5))))))</f>
        <v>#NUM!</v>
      </c>
      <c r="E41" s="26" t="e">
        <f>IF(ISTEXT(D41),0,6-D41)</f>
        <v>#NUM!</v>
      </c>
      <c r="F41" s="58" t="str">
        <f>'Lane 2'!C39</f>
        <v>Swimmer</v>
      </c>
      <c r="G41" s="83" t="e">
        <f>IF(OR(F42="DQ",F42="DNS"),"-",IF(F42=SMALL((C42,F42,I42,L42,O42),1),1,IF(F42=SMALL((C42,F42,I42,L42,O42),2),2,IF(F42=SMALL((C42,F42,I42,L42,O42),3),3,IF(F42=SMALL((C42,F42,I42,L42,O42),4),4,IF(F42=SMALL((C42,F42,I42,L42,O42),5),5))))))</f>
        <v>#NUM!</v>
      </c>
      <c r="H41" s="26" t="e">
        <f>IF(ISTEXT(G41),0,6-G41)</f>
        <v>#NUM!</v>
      </c>
      <c r="I41" s="58" t="str">
        <f>'Lane 3'!C39</f>
        <v>Swimmer</v>
      </c>
      <c r="J41" s="83" t="e">
        <f>IF(OR(I42="DQ",I42="DNS"),"-",IF(I42=SMALL((C42,F42,I42,L42,O42),1),1,IF(I42=SMALL((C42,F42,I42,L42,O42),2),2,IF(I42=SMALL((C42,F42,I42,L42,O42),3),3,IF(I42=SMALL((C42,F42,I42,L42,O42),4),4,IF(I42=SMALL((C42,F42,I42,L42,O42),5),5))))))</f>
        <v>#NUM!</v>
      </c>
      <c r="K41" s="26" t="e">
        <f>IF(ISTEXT(J41),0,6-J41)</f>
        <v>#NUM!</v>
      </c>
      <c r="L41" s="58" t="str">
        <f>'Lane 4'!C39</f>
        <v>Swimmer</v>
      </c>
      <c r="M41" s="83" t="e">
        <f>IF(OR(L42="DQ",L42="DNS"),"-",IF(L42=SMALL((C42,F42,I42,L42,O42),1),1,IF(L42=SMALL((C42,F42,I42,L42,O42),2),2,IF(L42=SMALL((C42,F42,I42,L42,O42),3),3,IF(L42=SMALL((C42,F42,I42,L42,O42),4),4,IF(L42=SMALL((C42,F42,I42,L42,O42),5),5))))))</f>
        <v>#NUM!</v>
      </c>
      <c r="N41" s="26" t="e">
        <f>IF(ISTEXT(M41),0,6-M41)</f>
        <v>#NUM!</v>
      </c>
      <c r="O41" s="58" t="str">
        <f>'Lane 5'!C39</f>
        <v>Swimmer</v>
      </c>
      <c r="P41" s="83" t="e">
        <f>IF(OR(O42="DQ",O42="DNS"),"-",IF(O42=SMALL((C42,F42,I42,L42,O42),1),1,IF(O42=SMALL((C42,F42,I42,L42,O42),2),2,IF(O42=SMALL((C42,F42,I42,L42,O42),3),3,IF(O42=SMALL((C42,F42,I42,L42,O42),4),4,IF(O42=SMALL((C42,F42,I42,L42,O42),5),5))))))</f>
        <v>#NUM!</v>
      </c>
      <c r="Q41" s="26" t="e">
        <f>IF(ISTEXT(P41),0,6-P41)</f>
        <v>#NUM!</v>
      </c>
      <c r="R41" s="70" t="e">
        <f>E41+H41+K41+N41+Q41</f>
        <v>#NUM!</v>
      </c>
      <c r="S41" s="70"/>
    </row>
    <row r="42" spans="1:19" x14ac:dyDescent="0.3">
      <c r="A42" s="68"/>
      <c r="B42" s="69" t="s">
        <v>15</v>
      </c>
      <c r="C42" s="96"/>
      <c r="D42" s="84"/>
      <c r="E42" s="85" t="e">
        <f>E40+E41</f>
        <v>#NUM!</v>
      </c>
      <c r="F42" s="96"/>
      <c r="G42" s="84"/>
      <c r="H42" s="85" t="e">
        <f>H40+H41</f>
        <v>#NUM!</v>
      </c>
      <c r="I42" s="96"/>
      <c r="J42" s="84"/>
      <c r="K42" s="85" t="e">
        <f>K40+K41</f>
        <v>#NUM!</v>
      </c>
      <c r="L42" s="96"/>
      <c r="M42" s="84"/>
      <c r="N42" s="85" t="e">
        <f>N40+N41</f>
        <v>#NUM!</v>
      </c>
      <c r="O42" s="96"/>
      <c r="P42" s="84"/>
      <c r="Q42" s="85" t="e">
        <f>Q40+Q41</f>
        <v>#NUM!</v>
      </c>
      <c r="R42" s="70"/>
      <c r="S42" s="70" t="e">
        <f>S40+R41</f>
        <v>#NUM!</v>
      </c>
    </row>
    <row r="43" spans="1:19" x14ac:dyDescent="0.3">
      <c r="A43" s="71">
        <v>20</v>
      </c>
      <c r="B43" s="72" t="s">
        <v>31</v>
      </c>
      <c r="C43" s="99" t="str">
        <f>'Lane 1'!C41</f>
        <v>Swimmer</v>
      </c>
      <c r="D43" s="83" t="e">
        <f>IF(OR(C44="DQ",C44="DNS"),"-",IF(C44=SMALL((C44,F44,I44,L44,O44),1),1,IF(C44=SMALL((C44,F44,I44,L44,O44),2),2,IF(C44=SMALL((C44,F44,I44,L44,O44),3),3,IF(C44=SMALL((C44,F44,I44,L44,O44),4),4,IF(C44=SMALL((C44,F44,I44,L44,O44),5),5))))))</f>
        <v>#NUM!</v>
      </c>
      <c r="E43" s="26" t="e">
        <f>IF(ISTEXT(D43),0,6-D43)</f>
        <v>#NUM!</v>
      </c>
      <c r="F43" s="58" t="str">
        <f>'Lane 2'!C41</f>
        <v>Swimmer</v>
      </c>
      <c r="G43" s="83" t="e">
        <f>IF(OR(F44="DQ",F44="DNS"),"-",IF(F44=SMALL((C44,F44,I44,L44,O44),1),1,IF(F44=SMALL((C44,F44,I44,L44,O44),2),2,IF(F44=SMALL((C44,F44,I44,L44,O44),3),3,IF(F44=SMALL((C44,F44,I44,L44,O44),4),4,IF(F44=SMALL((C44,F44,I44,L44,O44),5),5))))))</f>
        <v>#NUM!</v>
      </c>
      <c r="H43" s="26" t="e">
        <f>IF(ISTEXT(G43),0,6-G43)</f>
        <v>#NUM!</v>
      </c>
      <c r="I43" s="58" t="str">
        <f>'Lane 3'!C41</f>
        <v>Swimmer</v>
      </c>
      <c r="J43" s="83" t="e">
        <f>IF(OR(I44="DQ",I44="DNS"),"-",IF(I44=SMALL((C44,F44,I44,L44,O44),1),1,IF(I44=SMALL((C44,F44,I44,L44,O44),2),2,IF(I44=SMALL((C44,F44,I44,L44,O44),3),3,IF(I44=SMALL((C44,F44,I44,L44,O44),4),4,IF(I44=SMALL((C44,F44,I44,L44,O44),5),5))))))</f>
        <v>#NUM!</v>
      </c>
      <c r="K43" s="26" t="e">
        <f>IF(ISTEXT(J43),0,6-J43)</f>
        <v>#NUM!</v>
      </c>
      <c r="L43" s="58" t="str">
        <f>'Lane 4'!C41</f>
        <v>Swimmer</v>
      </c>
      <c r="M43" s="83" t="e">
        <f>IF(OR(L44="DQ",L44="DNS"),"-",IF(L44=SMALL((C44,F44,I44,L44,O44),1),1,IF(L44=SMALL((C44,F44,I44,L44,O44),2),2,IF(L44=SMALL((C44,F44,I44,L44,O44),3),3,IF(L44=SMALL((C44,F44,I44,L44,O44),4),4,IF(L44=SMALL((C44,F44,I44,L44,O44),5),5))))))</f>
        <v>#NUM!</v>
      </c>
      <c r="N43" s="26" t="e">
        <f>IF(ISTEXT(M43),0,6-M43)</f>
        <v>#NUM!</v>
      </c>
      <c r="O43" s="58" t="str">
        <f>'Lane 5'!C41</f>
        <v>Swimmer</v>
      </c>
      <c r="P43" s="83" t="e">
        <f>IF(OR(O44="DQ",O44="DNS"),"-",IF(O44=SMALL((C44,F44,I44,L44,O44),1),1,IF(O44=SMALL((C44,F44,I44,L44,O44),2),2,IF(O44=SMALL((C44,F44,I44,L44,O44),3),3,IF(O44=SMALL((C44,F44,I44,L44,O44),4),4,IF(O44=SMALL((C44,F44,I44,L44,O44),5),5))))))</f>
        <v>#NUM!</v>
      </c>
      <c r="Q43" s="26" t="e">
        <f>IF(ISTEXT(P43),0,6-P43)</f>
        <v>#NUM!</v>
      </c>
      <c r="R43" s="70" t="e">
        <f>E43+H43+K43+N43+Q43</f>
        <v>#NUM!</v>
      </c>
      <c r="S43" s="70"/>
    </row>
    <row r="44" spans="1:19" x14ac:dyDescent="0.3">
      <c r="A44" s="71"/>
      <c r="B44" s="72" t="s">
        <v>15</v>
      </c>
      <c r="C44" s="96"/>
      <c r="D44" s="84"/>
      <c r="E44" s="85" t="e">
        <f>E42+E43</f>
        <v>#NUM!</v>
      </c>
      <c r="F44" s="96"/>
      <c r="G44" s="84"/>
      <c r="H44" s="85" t="e">
        <f>H42+H43</f>
        <v>#NUM!</v>
      </c>
      <c r="I44" s="96"/>
      <c r="J44" s="84"/>
      <c r="K44" s="85" t="e">
        <f>K42+K43</f>
        <v>#NUM!</v>
      </c>
      <c r="L44" s="96"/>
      <c r="M44" s="84"/>
      <c r="N44" s="85" t="e">
        <f>N42+N43</f>
        <v>#NUM!</v>
      </c>
      <c r="O44" s="96"/>
      <c r="P44" s="84"/>
      <c r="Q44" s="85" t="e">
        <f>Q42+Q43</f>
        <v>#NUM!</v>
      </c>
      <c r="R44" s="70"/>
      <c r="S44" s="70" t="e">
        <f>S42+R43</f>
        <v>#NUM!</v>
      </c>
    </row>
    <row r="45" spans="1:19" x14ac:dyDescent="0.3">
      <c r="A45" s="68">
        <v>21</v>
      </c>
      <c r="B45" s="69" t="s">
        <v>20</v>
      </c>
      <c r="C45" s="99" t="str">
        <f>'Lane 1'!C43</f>
        <v>Relay</v>
      </c>
      <c r="D45" s="83" t="e">
        <f>IF(OR(C46="DQ",C46="DNS"),"-",IF(C46=SMALL((C46,F46,I46,L46,O46),1),1,IF(C46=SMALL((C46,F46,I46,L46,O46),2),2,IF(C46=SMALL((C46,F46,I46,L46,O46),3),3,IF(C46=SMALL((C46,F46,I46,L46,O46),4),4,IF(C46=SMALL((C46,F46,I46,L46,O46),5),5))))))</f>
        <v>#NUM!</v>
      </c>
      <c r="E45" s="26" t="e">
        <f>IF(ISTEXT(D45),0,6-D45)</f>
        <v>#NUM!</v>
      </c>
      <c r="F45" s="58" t="str">
        <f>'Lane 2'!C43</f>
        <v>Relay</v>
      </c>
      <c r="G45" s="83" t="e">
        <f>IF(OR(F46="DQ",F46="DNS"),"-",IF(F46=SMALL((C46,F46,I46,L46,O46),1),1,IF(F46=SMALL((C46,F46,I46,L46,O46),2),2,IF(F46=SMALL((C46,F46,I46,L46,O46),3),3,IF(F46=SMALL((C46,F46,I46,L46,O46),4),4,IF(F46=SMALL((C46,F46,I46,L46,O46),5),5))))))</f>
        <v>#NUM!</v>
      </c>
      <c r="H45" s="26" t="e">
        <f>IF(ISTEXT(G45),0,6-G45)</f>
        <v>#NUM!</v>
      </c>
      <c r="I45" s="58" t="str">
        <f>'Lane 3'!C43</f>
        <v>Relay</v>
      </c>
      <c r="J45" s="83" t="e">
        <f>IF(OR(I46="DQ",I46="DNS"),"-",IF(I46=SMALL((C46,F46,I46,L46,O46),1),1,IF(I46=SMALL((C46,F46,I46,L46,O46),2),2,IF(I46=SMALL((C46,F46,I46,L46,O46),3),3,IF(I46=SMALL((C46,F46,I46,L46,O46),4),4,IF(I46=SMALL((C46,F46,I46,L46,O46),5),5))))))</f>
        <v>#NUM!</v>
      </c>
      <c r="K45" s="26" t="e">
        <f>IF(ISTEXT(J45),0,6-J45)</f>
        <v>#NUM!</v>
      </c>
      <c r="L45" s="58" t="str">
        <f>'Lane 4'!C43</f>
        <v>Relay</v>
      </c>
      <c r="M45" s="83" t="e">
        <f>IF(OR(L46="DQ",L46="DNS"),"-",IF(L46=SMALL((C46,F46,I46,L46,O46),1),1,IF(L46=SMALL((C46,F46,I46,L46,O46),2),2,IF(L46=SMALL((C46,F46,I46,L46,O46),3),3,IF(L46=SMALL((C46,F46,I46,L46,O46),4),4,IF(L46=SMALL((C46,F46,I46,L46,O46),5),5))))))</f>
        <v>#NUM!</v>
      </c>
      <c r="N45" s="26" t="e">
        <f>IF(ISTEXT(M45),0,6-M45)</f>
        <v>#NUM!</v>
      </c>
      <c r="O45" s="58" t="str">
        <f>'Lane 5'!C43</f>
        <v>Relay</v>
      </c>
      <c r="P45" s="83" t="e">
        <f>IF(OR(O46="DQ",O46="DNS"),"-",IF(O46=SMALL((C46,F46,I46,L46,O46),1),1,IF(O46=SMALL((C46,F46,I46,L46,O46),2),2,IF(O46=SMALL((C46,F46,I46,L46,O46),3),3,IF(O46=SMALL((C46,F46,I46,L46,O46),4),4,IF(O46=SMALL((C46,F46,I46,L46,O46),5),5))))))</f>
        <v>#NUM!</v>
      </c>
      <c r="Q45" s="26" t="e">
        <f>IF(ISTEXT(P45),0,6-P45)</f>
        <v>#NUM!</v>
      </c>
      <c r="R45" s="70" t="e">
        <f>E45+H45+K45+N45+Q45</f>
        <v>#NUM!</v>
      </c>
      <c r="S45" s="70"/>
    </row>
    <row r="46" spans="1:19" x14ac:dyDescent="0.3">
      <c r="A46" s="68"/>
      <c r="B46" s="69" t="s">
        <v>24</v>
      </c>
      <c r="C46" s="96"/>
      <c r="D46" s="84"/>
      <c r="E46" s="85" t="e">
        <f>E44+E45</f>
        <v>#NUM!</v>
      </c>
      <c r="F46" s="96"/>
      <c r="G46" s="84"/>
      <c r="H46" s="85" t="e">
        <f>H44+H45</f>
        <v>#NUM!</v>
      </c>
      <c r="I46" s="96"/>
      <c r="J46" s="84"/>
      <c r="K46" s="85" t="e">
        <f>K44+K45</f>
        <v>#NUM!</v>
      </c>
      <c r="L46" s="96"/>
      <c r="M46" s="84"/>
      <c r="N46" s="85" t="e">
        <f>N44+N45</f>
        <v>#NUM!</v>
      </c>
      <c r="O46" s="96"/>
      <c r="P46" s="84"/>
      <c r="Q46" s="85" t="e">
        <f>Q44+Q45</f>
        <v>#NUM!</v>
      </c>
      <c r="R46" s="70"/>
      <c r="S46" s="70" t="e">
        <f>S44+R45</f>
        <v>#NUM!</v>
      </c>
    </row>
    <row r="47" spans="1:19" ht="14.25" customHeight="1" x14ac:dyDescent="0.3">
      <c r="A47" s="71">
        <v>22</v>
      </c>
      <c r="B47" s="72" t="s">
        <v>32</v>
      </c>
      <c r="C47" s="99" t="str">
        <f>'Lane 1'!C45</f>
        <v>Relay</v>
      </c>
      <c r="D47" s="83" t="e">
        <f>IF(OR(C48="DQ",C48="DNS"),"-",IF(C48=SMALL((C48,F48,I48,L48,O48),1),1,IF(C48=SMALL((C48,F48,I48,L48,O48),2),2,IF(C48=SMALL((C48,F48,I48,L48,O48),3),3,IF(C48=SMALL((C48,F48,I48,L48,O48),4),4,IF(C48=SMALL((C48,F48,I48,L48,O48),5),5))))))</f>
        <v>#NUM!</v>
      </c>
      <c r="E47" s="26" t="e">
        <f>IF(ISTEXT(D47),0,6-D47)</f>
        <v>#NUM!</v>
      </c>
      <c r="F47" s="58" t="str">
        <f>'Lane 2'!C45</f>
        <v>Relay</v>
      </c>
      <c r="G47" s="83" t="e">
        <f>IF(OR(F48="DQ",F48="DNS"),"-",IF(F48=SMALL((C48,F48,I48,L48,O48),1),1,IF(F48=SMALL((C48,F48,I48,L48,O48),2),2,IF(F48=SMALL((C48,F48,I48,L48,O48),3),3,IF(F48=SMALL((C48,F48,I48,L48,O48),4),4,IF(F48=SMALL((C48,F48,I48,L48,O48),5),5))))))</f>
        <v>#NUM!</v>
      </c>
      <c r="H47" s="26" t="e">
        <f>IF(ISTEXT(G47),0,6-G47)</f>
        <v>#NUM!</v>
      </c>
      <c r="I47" s="58" t="str">
        <f>'Lane 3'!C45</f>
        <v>Relay</v>
      </c>
      <c r="J47" s="83" t="e">
        <f>IF(OR(I48="DQ",I48="DNS"),"-",IF(I48=SMALL((C48,F48,I48,L48,O48),1),1,IF(I48=SMALL((C48,F48,I48,L48,O48),2),2,IF(I48=SMALL((C48,F48,I48,L48,O48),3),3,IF(I48=SMALL((C48,F48,I48,L48,O48),4),4,IF(I48=SMALL((C48,F48,I48,L48,O48),5),5))))))</f>
        <v>#NUM!</v>
      </c>
      <c r="K47" s="26" t="e">
        <f>IF(ISTEXT(J47),0,6-J47)</f>
        <v>#NUM!</v>
      </c>
      <c r="L47" s="58" t="str">
        <f>'Lane 4'!C45</f>
        <v>Relay</v>
      </c>
      <c r="M47" s="83" t="e">
        <f>IF(OR(L48="DQ",L48="DNS"),"-",IF(L48=SMALL((C48,F48,I48,L48,O48),1),1,IF(L48=SMALL((C48,F48,I48,L48,O48),2),2,IF(L48=SMALL((C48,F48,I48,L48,O48),3),3,IF(L48=SMALL((C48,F48,I48,L48,O48),4),4,IF(L48=SMALL((C48,F48,I48,L48,O48),5),5))))))</f>
        <v>#NUM!</v>
      </c>
      <c r="N47" s="26" t="e">
        <f>IF(ISTEXT(M47),0,6-M47)</f>
        <v>#NUM!</v>
      </c>
      <c r="O47" s="58" t="str">
        <f>'Lane 5'!C45</f>
        <v>Relay</v>
      </c>
      <c r="P47" s="83" t="e">
        <f>IF(OR(O48="DQ",O48="DNS"),"-",IF(O48=SMALL((C48,F48,I48,L48,O48),1),1,IF(O48=SMALL((C48,F48,I48,L48,O48),2),2,IF(O48=SMALL((C48,F48,I48,L48,O48),3),3,IF(O48=SMALL((C48,F48,I48,L48,O48),4),4,IF(O48=SMALL((C48,F48,I48,L48,O48),5),5))))))</f>
        <v>#NUM!</v>
      </c>
      <c r="Q47" s="26" t="e">
        <f>IF(ISTEXT(P47),0,6-P47)</f>
        <v>#NUM!</v>
      </c>
      <c r="R47" s="70" t="e">
        <f>E47+H47+K47+N47+Q47</f>
        <v>#NUM!</v>
      </c>
      <c r="S47" s="70"/>
    </row>
    <row r="48" spans="1:19" x14ac:dyDescent="0.3">
      <c r="A48" s="71"/>
      <c r="B48" s="72" t="s">
        <v>24</v>
      </c>
      <c r="C48" s="96"/>
      <c r="D48" s="84"/>
      <c r="E48" s="85" t="e">
        <f>E46+E47</f>
        <v>#NUM!</v>
      </c>
      <c r="F48" s="96"/>
      <c r="G48" s="84"/>
      <c r="H48" s="85" t="e">
        <f>H46+H47</f>
        <v>#NUM!</v>
      </c>
      <c r="I48" s="96"/>
      <c r="J48" s="84"/>
      <c r="K48" s="85" t="e">
        <f>K46+K47</f>
        <v>#NUM!</v>
      </c>
      <c r="L48" s="96"/>
      <c r="M48" s="84"/>
      <c r="N48" s="85" t="e">
        <f>N46+N47</f>
        <v>#NUM!</v>
      </c>
      <c r="O48" s="96"/>
      <c r="P48" s="84"/>
      <c r="Q48" s="85" t="e">
        <f>Q46+Q47</f>
        <v>#NUM!</v>
      </c>
      <c r="R48" s="70"/>
      <c r="S48" s="70" t="e">
        <f>S46+R47</f>
        <v>#NUM!</v>
      </c>
    </row>
    <row r="49" spans="1:19" x14ac:dyDescent="0.3">
      <c r="A49" s="68">
        <v>23</v>
      </c>
      <c r="B49" s="69" t="s">
        <v>33</v>
      </c>
      <c r="C49" s="99" t="str">
        <f>'Lane 1'!C47</f>
        <v>Swimmer</v>
      </c>
      <c r="D49" s="83" t="e">
        <f>IF(OR(C50="DQ",C50="DNS"),"-",IF(C50=SMALL((C50,F50,I50,L50,O50),1),1,IF(C50=SMALL((C50,F50,I50,L50,O50),2),2,IF(C50=SMALL((C50,F50,I50,L50,O50),3),3,IF(C50=SMALL((C50,F50,I50,L50,O50),4),4,IF(C50=SMALL((C50,F50,I50,L50,O50),5),5))))))</f>
        <v>#NUM!</v>
      </c>
      <c r="E49" s="26" t="e">
        <f>IF(ISTEXT(D49),0,6-D49)</f>
        <v>#NUM!</v>
      </c>
      <c r="F49" s="58" t="str">
        <f>'Lane 2'!C47</f>
        <v>Swimmer</v>
      </c>
      <c r="G49" s="83" t="e">
        <f>IF(OR(F50="DQ",F50="DNS"),"-",IF(F50=SMALL((C50,F50,I50,L50,O50),1),1,IF(F50=SMALL((C50,F50,I50,L50,O50),2),2,IF(F50=SMALL((C50,F50,I50,L50,O50),3),3,IF(F50=SMALL((C50,F50,I50,L50,O50),4),4,IF(F50=SMALL((C50,F50,I50,L50,O50),5),5))))))</f>
        <v>#NUM!</v>
      </c>
      <c r="H49" s="26" t="e">
        <f>IF(ISTEXT(G49),0,6-G49)</f>
        <v>#NUM!</v>
      </c>
      <c r="I49" s="58" t="str">
        <f>'Lane 3'!C47</f>
        <v>Swimmer</v>
      </c>
      <c r="J49" s="83" t="e">
        <f>IF(OR(I50="DQ",I50="DNS"),"-",IF(I50=SMALL((C50,F50,I50,L50,O50),1),1,IF(I50=SMALL((C50,F50,I50,L50,O50),2),2,IF(I50=SMALL((C50,F50,I50,L50,O50),3),3,IF(I50=SMALL((C50,F50,I50,L50,O50),4),4,IF(I50=SMALL((C50,F50,I50,L50,O50),5),5))))))</f>
        <v>#NUM!</v>
      </c>
      <c r="K49" s="26" t="e">
        <f>IF(ISTEXT(J49),0,6-J49)</f>
        <v>#NUM!</v>
      </c>
      <c r="L49" s="58" t="str">
        <f>'Lane 4'!C47</f>
        <v>Swimmer</v>
      </c>
      <c r="M49" s="83" t="e">
        <f>IF(OR(L50="DQ",L50="DNS"),"-",IF(L50=SMALL((C50,F50,I50,L50,O50),1),1,IF(L50=SMALL((C50,F50,I50,L50,O50),2),2,IF(L50=SMALL((C50,F50,I50,L50,O50),3),3,IF(L50=SMALL((C50,F50,I50,L50,O50),4),4,IF(L50=SMALL((C50,F50,I50,L50,O50),5),5))))))</f>
        <v>#NUM!</v>
      </c>
      <c r="N49" s="26" t="e">
        <f>IF(ISTEXT(M49),0,6-M49)</f>
        <v>#NUM!</v>
      </c>
      <c r="O49" s="58" t="str">
        <f>'Lane 5'!C47</f>
        <v>Swimmer</v>
      </c>
      <c r="P49" s="83" t="e">
        <f>IF(OR(O50="DQ",O50="DNS"),"-",IF(O50=SMALL((C50,F50,I50,L50,O50),1),1,IF(O50=SMALL((C50,F50,I50,L50,O50),2),2,IF(O50=SMALL((C50,F50,I50,L50,O50),3),3,IF(O50=SMALL((C50,F50,I50,L50,O50),4),4,IF(O50=SMALL((C50,F50,I50,L50,O50),5),5))))))</f>
        <v>#NUM!</v>
      </c>
      <c r="Q49" s="26" t="e">
        <f>IF(ISTEXT(P49),0,6-P49)</f>
        <v>#NUM!</v>
      </c>
      <c r="R49" s="70" t="e">
        <f>E49+H49+K49+N49+Q49</f>
        <v>#NUM!</v>
      </c>
      <c r="S49" s="70"/>
    </row>
    <row r="50" spans="1:19" x14ac:dyDescent="0.3">
      <c r="A50" s="68"/>
      <c r="B50" s="69" t="s">
        <v>18</v>
      </c>
      <c r="C50" s="96"/>
      <c r="D50" s="84"/>
      <c r="E50" s="85" t="e">
        <f>E48+E49</f>
        <v>#NUM!</v>
      </c>
      <c r="F50" s="96"/>
      <c r="G50" s="84"/>
      <c r="H50" s="85" t="e">
        <f>H48+H49</f>
        <v>#NUM!</v>
      </c>
      <c r="I50" s="96"/>
      <c r="J50" s="84"/>
      <c r="K50" s="85" t="e">
        <f>K48+K49</f>
        <v>#NUM!</v>
      </c>
      <c r="L50" s="96"/>
      <c r="M50" s="84"/>
      <c r="N50" s="85" t="e">
        <f>N48+N49</f>
        <v>#NUM!</v>
      </c>
      <c r="O50" s="96"/>
      <c r="P50" s="84"/>
      <c r="Q50" s="85" t="e">
        <f>Q48+Q49</f>
        <v>#NUM!</v>
      </c>
      <c r="R50" s="70"/>
      <c r="S50" s="70" t="e">
        <f>S48+R49</f>
        <v>#NUM!</v>
      </c>
    </row>
    <row r="51" spans="1:19" x14ac:dyDescent="0.3">
      <c r="A51" s="71">
        <v>24</v>
      </c>
      <c r="B51" s="72" t="s">
        <v>26</v>
      </c>
      <c r="C51" s="99" t="str">
        <f>'Lane 1'!C49</f>
        <v>Swimmer</v>
      </c>
      <c r="D51" s="83" t="e">
        <f>IF(OR(C52="DQ",C52="DNS"),"-",IF(C52=SMALL((C52,F52,I52,L52,O52),1),1,IF(C52=SMALL((C52,F52,I52,L52,O52),2),2,IF(C52=SMALL((C52,F52,I52,L52,O52),3),3,IF(C52=SMALL((C52,F52,I52,L52,O52),4),4,IF(C52=SMALL((C52,F52,I52,L52,O52),5),5))))))</f>
        <v>#NUM!</v>
      </c>
      <c r="E51" s="26" t="e">
        <f>IF(ISTEXT(D51),0,6-D51)</f>
        <v>#NUM!</v>
      </c>
      <c r="F51" s="58" t="str">
        <f>'Lane 2'!C49</f>
        <v>Swimmer</v>
      </c>
      <c r="G51" s="83" t="e">
        <f>IF(OR(F52="DQ",F52="DNS"),"-",IF(F52=SMALL((C52,F52,I52,L52,O52),1),1,IF(F52=SMALL((C52,F52,I52,L52,O52),2),2,IF(F52=SMALL((C52,F52,I52,L52,O52),3),3,IF(F52=SMALL((C52,F52,I52,L52,O52),4),4,IF(F52=SMALL((C52,F52,I52,L52,O52),5),5))))))</f>
        <v>#NUM!</v>
      </c>
      <c r="H51" s="26" t="e">
        <f>IF(ISTEXT(G51),0,6-G51)</f>
        <v>#NUM!</v>
      </c>
      <c r="I51" s="58" t="str">
        <f>'Lane 3'!C49</f>
        <v>Swimmer</v>
      </c>
      <c r="J51" s="83" t="e">
        <f>IF(OR(I52="DQ",I52="DNS"),"-",IF(I52=SMALL((C52,F52,I52,L52,O52),1),1,IF(I52=SMALL((C52,F52,I52,L52,O52),2),2,IF(I52=SMALL((C52,F52,I52,L52,O52),3),3,IF(I52=SMALL((C52,F52,I52,L52,O52),4),4,IF(I52=SMALL((C52,F52,I52,L52,O52),5),5))))))</f>
        <v>#NUM!</v>
      </c>
      <c r="K51" s="26" t="e">
        <f>IF(ISTEXT(J51),0,6-J51)</f>
        <v>#NUM!</v>
      </c>
      <c r="L51" s="58" t="str">
        <f>'Lane 4'!C49</f>
        <v>Swimmer</v>
      </c>
      <c r="M51" s="83" t="e">
        <f>IF(OR(L52="DQ",L52="DNS"),"-",IF(L52=SMALL((C52,F52,I52,L52,O52),1),1,IF(L52=SMALL((C52,F52,I52,L52,O52),2),2,IF(L52=SMALL((C52,F52,I52,L52,O52),3),3,IF(L52=SMALL((C52,F52,I52,L52,O52),4),4,IF(L52=SMALL((C52,F52,I52,L52,O52),5),5))))))</f>
        <v>#NUM!</v>
      </c>
      <c r="N51" s="26" t="e">
        <f>IF(ISTEXT(M51),0,6-M51)</f>
        <v>#NUM!</v>
      </c>
      <c r="O51" s="58" t="str">
        <f>'Lane 5'!C49</f>
        <v>Swimmer</v>
      </c>
      <c r="P51" s="83" t="e">
        <f>IF(OR(O52="DQ",O52="DNS"),"-",IF(O52=SMALL((C52,F52,I52,L52,O52),1),1,IF(O52=SMALL((C52,F52,I52,L52,O52),2),2,IF(O52=SMALL((C52,F52,I52,L52,O52),3),3,IF(O52=SMALL((C52,F52,I52,L52,O52),4),4,IF(O52=SMALL((C52,F52,I52,L52,O52),5),5))))))</f>
        <v>#NUM!</v>
      </c>
      <c r="Q51" s="26" t="e">
        <f>IF(ISTEXT(P51),0,6-P51)</f>
        <v>#NUM!</v>
      </c>
      <c r="R51" s="70" t="e">
        <f>E51+H51+K51+N51+Q51</f>
        <v>#NUM!</v>
      </c>
      <c r="S51" s="70"/>
    </row>
    <row r="52" spans="1:19" x14ac:dyDescent="0.3">
      <c r="A52" s="71"/>
      <c r="B52" s="72" t="s">
        <v>18</v>
      </c>
      <c r="C52" s="96"/>
      <c r="D52" s="84"/>
      <c r="E52" s="85" t="e">
        <f>E50+E51</f>
        <v>#NUM!</v>
      </c>
      <c r="F52" s="96"/>
      <c r="G52" s="84"/>
      <c r="H52" s="85" t="e">
        <f>H50+H51</f>
        <v>#NUM!</v>
      </c>
      <c r="I52" s="96"/>
      <c r="J52" s="84"/>
      <c r="K52" s="85" t="e">
        <f>K50+K51</f>
        <v>#NUM!</v>
      </c>
      <c r="L52" s="96"/>
      <c r="M52" s="84"/>
      <c r="N52" s="85" t="e">
        <f>N50+N51</f>
        <v>#NUM!</v>
      </c>
      <c r="O52" s="96"/>
      <c r="P52" s="84"/>
      <c r="Q52" s="85" t="e">
        <f>Q50+Q51</f>
        <v>#NUM!</v>
      </c>
      <c r="R52" s="70"/>
      <c r="S52" s="70" t="e">
        <f>S50+R51</f>
        <v>#NUM!</v>
      </c>
    </row>
    <row r="53" spans="1:19" x14ac:dyDescent="0.3">
      <c r="A53" s="68">
        <v>25</v>
      </c>
      <c r="B53" s="69" t="s">
        <v>62</v>
      </c>
      <c r="C53" s="99" t="str">
        <f>'Lane 1'!C51</f>
        <v>Relay</v>
      </c>
      <c r="D53" s="83" t="e">
        <f>IF(OR(C54="DQ",C54="DNS"),"-",IF(C54=SMALL((C54,F54,I54,L54,O54),1),1,IF(C54=SMALL((C54,F54,I54,L54,O54),2),2,IF(C54=SMALL((C54,F54,I54,L54,O54),3),3,IF(C54=SMALL((C54,F54,I54,L54,O54),4),4,IF(C54=SMALL((C54,F54,I54,L54,O54),5),5))))))</f>
        <v>#NUM!</v>
      </c>
      <c r="E53" s="26" t="e">
        <f>IF(ISTEXT(D53),0,6-D53)</f>
        <v>#NUM!</v>
      </c>
      <c r="F53" s="58" t="str">
        <f>'Lane 2'!C51</f>
        <v>Relay</v>
      </c>
      <c r="G53" s="83" t="e">
        <f>IF(OR(F54="DQ",F54="DNS"),"-",IF(F54=SMALL((C54,F54,I54,L54,O54),1),1,IF(F54=SMALL((C54,F54,I54,L54,O54),2),2,IF(F54=SMALL((C54,F54,I54,L54,O54),3),3,IF(F54=SMALL((C54,F54,I54,L54,O54),4),4,IF(F54=SMALL((C54,F54,I54,L54,O54),5),5))))))</f>
        <v>#NUM!</v>
      </c>
      <c r="H53" s="26" t="e">
        <f>IF(ISTEXT(G53),0,6-G53)</f>
        <v>#NUM!</v>
      </c>
      <c r="I53" s="58" t="str">
        <f>'Lane 3'!C51</f>
        <v>Relay</v>
      </c>
      <c r="J53" s="83" t="e">
        <f>IF(OR(I54="DQ",I54="DNS"),"-",IF(I54=SMALL((C54,F54,I54,L54,O54),1),1,IF(I54=SMALL((C54,F54,I54,L54,O54),2),2,IF(I54=SMALL((C54,F54,I54,L54,O54),3),3,IF(I54=SMALL((C54,F54,I54,L54,O54),4),4,IF(I54=SMALL((C54,F54,I54,L54,O54),5),5))))))</f>
        <v>#NUM!</v>
      </c>
      <c r="K53" s="26" t="e">
        <f>IF(ISTEXT(J53),0,6-J53)</f>
        <v>#NUM!</v>
      </c>
      <c r="L53" s="58" t="str">
        <f>'Lane 4'!C51</f>
        <v>Relay</v>
      </c>
      <c r="M53" s="83" t="e">
        <f>IF(OR(L54="DQ",L54="DNS"),"-",IF(L54=SMALL((C54,F54,I54,L54,O54),1),1,IF(L54=SMALL((C54,F54,I54,L54,O54),2),2,IF(L54=SMALL((C54,F54,I54,L54,O54),3),3,IF(L54=SMALL((C54,F54,I54,L54,O54),4),4,IF(L54=SMALL((C54,F54,I54,L54,O54),5),5))))))</f>
        <v>#NUM!</v>
      </c>
      <c r="N53" s="26" t="e">
        <f>IF(ISTEXT(M53),0,6-M53)</f>
        <v>#NUM!</v>
      </c>
      <c r="O53" s="58" t="str">
        <f>'Lane 5'!C51</f>
        <v>Relay</v>
      </c>
      <c r="P53" s="83" t="e">
        <f>IF(OR(O54="DQ",O54="DNS"),"-",IF(O54=SMALL((C54,F54,I54,L54,O54),1),1,IF(O54=SMALL((C54,F54,I54,L54,O54),2),2,IF(O54=SMALL((C54,F54,I54,L54,O54),3),3,IF(O54=SMALL((C54,F54,I54,L54,O54),4),4,IF(O54=SMALL((C54,F54,I54,L54,O54),5),5))))))</f>
        <v>#NUM!</v>
      </c>
      <c r="Q53" s="26" t="e">
        <f>IF(ISTEXT(P53),0,6-P53)</f>
        <v>#NUM!</v>
      </c>
      <c r="R53" s="70" t="e">
        <f>E53+H53+K53+N53+Q53</f>
        <v>#NUM!</v>
      </c>
      <c r="S53" s="70"/>
    </row>
    <row r="54" spans="1:19" x14ac:dyDescent="0.3">
      <c r="A54" s="68"/>
      <c r="B54" s="69" t="s">
        <v>24</v>
      </c>
      <c r="C54" s="96"/>
      <c r="D54" s="84"/>
      <c r="E54" s="85" t="e">
        <f>E52+E53</f>
        <v>#NUM!</v>
      </c>
      <c r="F54" s="96"/>
      <c r="G54" s="84"/>
      <c r="H54" s="85" t="e">
        <f>H52+H53</f>
        <v>#NUM!</v>
      </c>
      <c r="I54" s="96"/>
      <c r="J54" s="84"/>
      <c r="K54" s="85" t="e">
        <f>K52+K53</f>
        <v>#NUM!</v>
      </c>
      <c r="L54" s="96"/>
      <c r="M54" s="84"/>
      <c r="N54" s="85" t="e">
        <f>N52+N53</f>
        <v>#NUM!</v>
      </c>
      <c r="O54" s="96"/>
      <c r="P54" s="84"/>
      <c r="Q54" s="85" t="e">
        <f>Q52+Q53</f>
        <v>#NUM!</v>
      </c>
      <c r="R54" s="70"/>
      <c r="S54" s="70" t="e">
        <f>S52+R53</f>
        <v>#NUM!</v>
      </c>
    </row>
    <row r="55" spans="1:19" x14ac:dyDescent="0.3">
      <c r="A55" s="71">
        <v>26</v>
      </c>
      <c r="B55" s="72" t="s">
        <v>63</v>
      </c>
      <c r="C55" s="99" t="str">
        <f>'Lane 1'!C53</f>
        <v>Relay</v>
      </c>
      <c r="D55" s="83" t="e">
        <f>IF(OR(C56="DQ",C56="DNS"),"-",IF(C56=SMALL((C56,F56,I56,L56,O56),1),1,IF(C56=SMALL((C56,F56,I56,L56,O56),2),2,IF(C56=SMALL((C56,F56,I56,L56,O56),3),3,IF(C56=SMALL((C56,F56,I56,L56,O56),4),4,IF(C56=SMALL((C56,F56,I56,L56,O56),5),5))))))</f>
        <v>#NUM!</v>
      </c>
      <c r="E55" s="26" t="e">
        <f>IF(ISTEXT(D55),0,6-D55)</f>
        <v>#NUM!</v>
      </c>
      <c r="F55" s="58" t="str">
        <f>'Lane 2'!C53</f>
        <v>Relay</v>
      </c>
      <c r="G55" s="83" t="e">
        <f>IF(OR(F56="DQ",F56="DNS"),"-",IF(F56=SMALL((C56,F56,I56,L56,O56),1),1,IF(F56=SMALL((C56,F56,I56,L56,O56),2),2,IF(F56=SMALL((C56,F56,I56,L56,O56),3),3,IF(F56=SMALL((C56,F56,I56,L56,O56),4),4,IF(F56=SMALL((C56,F56,I56,L56,O56),5),5))))))</f>
        <v>#NUM!</v>
      </c>
      <c r="H55" s="26" t="e">
        <f>IF(ISTEXT(G55),0,6-G55)</f>
        <v>#NUM!</v>
      </c>
      <c r="I55" s="58" t="str">
        <f>'Lane 3'!C53</f>
        <v>Relay</v>
      </c>
      <c r="J55" s="83" t="e">
        <f>IF(OR(I56="DQ",I56="DNS"),"-",IF(I56=SMALL((C56,F56,I56,L56,O56),1),1,IF(I56=SMALL((C56,F56,I56,L56,O56),2),2,IF(I56=SMALL((C56,F56,I56,L56,O56),3),3,IF(I56=SMALL((C56,F56,I56,L56,O56),4),4,IF(I56=SMALL((C56,F56,I56,L56,O56),5),5))))))</f>
        <v>#NUM!</v>
      </c>
      <c r="K55" s="26" t="e">
        <f>IF(ISTEXT(J55),0,6-J55)</f>
        <v>#NUM!</v>
      </c>
      <c r="L55" s="58" t="str">
        <f>'Lane 4'!C53</f>
        <v>Relay</v>
      </c>
      <c r="M55" s="83" t="e">
        <f>IF(OR(L56="DQ",L56="DNS"),"-",IF(L56=SMALL((C56,F56,I56,L56,O56),1),1,IF(L56=SMALL((C56,F56,I56,L56,O56),2),2,IF(L56=SMALL((C56,F56,I56,L56,O56),3),3,IF(L56=SMALL((C56,F56,I56,L56,O56),4),4,IF(L56=SMALL((C56,F56,I56,L56,O56),5),5))))))</f>
        <v>#NUM!</v>
      </c>
      <c r="N55" s="26" t="e">
        <f>IF(ISTEXT(M55),0,6-M55)</f>
        <v>#NUM!</v>
      </c>
      <c r="O55" s="58" t="str">
        <f>'Lane 5'!C53</f>
        <v>Relay</v>
      </c>
      <c r="P55" s="83" t="e">
        <f>IF(OR(O56="DQ",O56="DNS"),"-",IF(O56=SMALL((C56,F56,I56,L56,O56),1),1,IF(O56=SMALL((C56,F56,I56,L56,O56),2),2,IF(O56=SMALL((C56,F56,I56,L56,O56),3),3,IF(O56=SMALL((C56,F56,I56,L56,O56),4),4,IF(O56=SMALL((C56,F56,I56,L56,O56),5),5))))))</f>
        <v>#NUM!</v>
      </c>
      <c r="Q55" s="26" t="e">
        <f>IF(ISTEXT(P55),0,6-P55)</f>
        <v>#NUM!</v>
      </c>
      <c r="R55" s="70" t="e">
        <f>E55+H55+K55+N55+Q55</f>
        <v>#NUM!</v>
      </c>
      <c r="S55" s="70"/>
    </row>
    <row r="56" spans="1:19" x14ac:dyDescent="0.3">
      <c r="A56" s="71"/>
      <c r="B56" s="72" t="s">
        <v>24</v>
      </c>
      <c r="C56" s="96"/>
      <c r="D56" s="84"/>
      <c r="E56" s="85" t="e">
        <f>E54+E55</f>
        <v>#NUM!</v>
      </c>
      <c r="F56" s="96"/>
      <c r="G56" s="84"/>
      <c r="H56" s="85" t="e">
        <f>H54+H55</f>
        <v>#NUM!</v>
      </c>
      <c r="I56" s="96"/>
      <c r="J56" s="84"/>
      <c r="K56" s="85" t="e">
        <f>K54+K55</f>
        <v>#NUM!</v>
      </c>
      <c r="L56" s="96"/>
      <c r="M56" s="84"/>
      <c r="N56" s="85" t="e">
        <f>N54+N55</f>
        <v>#NUM!</v>
      </c>
      <c r="O56" s="96"/>
      <c r="P56" s="84"/>
      <c r="Q56" s="85" t="e">
        <f>Q54+Q55</f>
        <v>#NUM!</v>
      </c>
      <c r="R56" s="70"/>
      <c r="S56" s="70" t="e">
        <f>S54+R55</f>
        <v>#NUM!</v>
      </c>
    </row>
    <row r="57" spans="1:19" x14ac:dyDescent="0.3">
      <c r="A57" s="68">
        <v>27</v>
      </c>
      <c r="B57" s="69" t="s">
        <v>30</v>
      </c>
      <c r="C57" s="99" t="str">
        <f>'Lane 1'!C55</f>
        <v>Swimmer</v>
      </c>
      <c r="D57" s="83" t="e">
        <f>IF(OR(C58="DQ",C58="DNS"),"-",IF(C58=SMALL((C58,F58,I58,L58,O58),1),1,IF(C58=SMALL((C58,F58,I58,L58,O58),2),2,IF(C58=SMALL((C58,F58,I58,L58,O58),3),3,IF(C58=SMALL((C58,F58,I58,L58,O58),4),4,IF(C58=SMALL((C58,F58,I58,L58,O58),5),5))))))</f>
        <v>#NUM!</v>
      </c>
      <c r="E57" s="26" t="e">
        <f>IF(ISTEXT(D57),0,6-D57)</f>
        <v>#NUM!</v>
      </c>
      <c r="F57" s="58" t="str">
        <f>'Lane 2'!C55</f>
        <v>Swimmer</v>
      </c>
      <c r="G57" s="83" t="e">
        <f>IF(OR(F58="DQ",F58="DNS"),"-",IF(F58=SMALL((C58,F58,I58,L58,O58),1),1,IF(F58=SMALL((C58,F58,I58,L58,O58),2),2,IF(F58=SMALL((C58,F58,I58,L58,O58),3),3,IF(F58=SMALL((C58,F58,I58,L58,O58),4),4,IF(F58=SMALL((C58,F58,I58,L58,O58),5),5))))))</f>
        <v>#NUM!</v>
      </c>
      <c r="H57" s="26" t="e">
        <f>IF(ISTEXT(G57),0,6-G57)</f>
        <v>#NUM!</v>
      </c>
      <c r="I57" s="58" t="str">
        <f>'Lane 3'!C55</f>
        <v>Swimmer</v>
      </c>
      <c r="J57" s="83" t="e">
        <f>IF(OR(I58="DQ",I58="DNS"),"-",IF(I58=SMALL((C58,F58,I58,L58,O58),1),1,IF(I58=SMALL((C58,F58,I58,L58,O58),2),2,IF(I58=SMALL((C58,F58,I58,L58,O58),3),3,IF(I58=SMALL((C58,F58,I58,L58,O58),4),4,IF(I58=SMALL((C58,F58,I58,L58,O58),5),5))))))</f>
        <v>#NUM!</v>
      </c>
      <c r="K57" s="26" t="e">
        <f>IF(ISTEXT(J57),0,6-J57)</f>
        <v>#NUM!</v>
      </c>
      <c r="L57" s="58" t="str">
        <f>'Lane 4'!C55</f>
        <v>Swimmer</v>
      </c>
      <c r="M57" s="83" t="e">
        <f>IF(OR(L58="DQ",L58="DNS"),"-",IF(L58=SMALL((C58,F58,I58,L58,O58),1),1,IF(L58=SMALL((C58,F58,I58,L58,O58),2),2,IF(L58=SMALL((C58,F58,I58,L58,O58),3),3,IF(L58=SMALL((C58,F58,I58,L58,O58),4),4,IF(L58=SMALL((C58,F58,I58,L58,O58),5),5))))))</f>
        <v>#NUM!</v>
      </c>
      <c r="N57" s="26" t="e">
        <f>IF(ISTEXT(M57),0,6-M57)</f>
        <v>#NUM!</v>
      </c>
      <c r="O57" s="58" t="str">
        <f>'Lane 5'!C55</f>
        <v>Swimmer</v>
      </c>
      <c r="P57" s="83" t="e">
        <f>IF(OR(O58="DQ",O58="DNS"),"-",IF(O58=SMALL((C58,F58,I58,L58,O58),1),1,IF(O58=SMALL((C58,F58,I58,L58,O58),2),2,IF(O58=SMALL((C58,F58,I58,L58,O58),3),3,IF(O58=SMALL((C58,F58,I58,L58,O58),4),4,IF(O58=SMALL((C58,F58,I58,L58,O58),5),5))))))</f>
        <v>#NUM!</v>
      </c>
      <c r="Q57" s="26" t="e">
        <f>IF(ISTEXT(P57),0,6-P57)</f>
        <v>#NUM!</v>
      </c>
      <c r="R57" s="70" t="e">
        <f>E57+H57+K57+N57+Q57</f>
        <v>#NUM!</v>
      </c>
      <c r="S57" s="70"/>
    </row>
    <row r="58" spans="1:19" x14ac:dyDescent="0.3">
      <c r="A58" s="68"/>
      <c r="B58" s="69" t="s">
        <v>25</v>
      </c>
      <c r="C58" s="96"/>
      <c r="D58" s="84"/>
      <c r="E58" s="85" t="e">
        <f>E56+E57</f>
        <v>#NUM!</v>
      </c>
      <c r="F58" s="96"/>
      <c r="G58" s="84"/>
      <c r="H58" s="85" t="e">
        <f>H56+H57</f>
        <v>#NUM!</v>
      </c>
      <c r="I58" s="96"/>
      <c r="J58" s="84"/>
      <c r="K58" s="85" t="e">
        <f>K56+K57</f>
        <v>#NUM!</v>
      </c>
      <c r="L58" s="96"/>
      <c r="M58" s="84"/>
      <c r="N58" s="85" t="e">
        <f>N56+N57</f>
        <v>#NUM!</v>
      </c>
      <c r="O58" s="96"/>
      <c r="P58" s="84"/>
      <c r="Q58" s="85" t="e">
        <f>Q56+Q57</f>
        <v>#NUM!</v>
      </c>
      <c r="R58" s="70"/>
      <c r="S58" s="70" t="e">
        <f>S56+R57</f>
        <v>#NUM!</v>
      </c>
    </row>
    <row r="59" spans="1:19" x14ac:dyDescent="0.3">
      <c r="A59" s="71">
        <v>28</v>
      </c>
      <c r="B59" s="72" t="s">
        <v>31</v>
      </c>
      <c r="C59" s="99" t="str">
        <f>'Lane 1'!C57</f>
        <v>Swimmer</v>
      </c>
      <c r="D59" s="83" t="e">
        <f>IF(OR(C60="DQ",C60="DNS"),"-",IF(C60=SMALL((C60,F60,I60,L60,O60),1),1,IF(C60=SMALL((C60,F60,I60,L60,O60),2),2,IF(C60=SMALL((C60,F60,I60,L60,O60),3),3,IF(C60=SMALL((C60,F60,I60,L60,O60),4),4,IF(C60=SMALL((C60,F60,I60,L60,O60),5),5))))))</f>
        <v>#NUM!</v>
      </c>
      <c r="E59" s="26" t="e">
        <f>IF(ISTEXT(D59),0,6-D59)</f>
        <v>#NUM!</v>
      </c>
      <c r="F59" s="58" t="str">
        <f>'Lane 2'!C57</f>
        <v>Swimmer</v>
      </c>
      <c r="G59" s="83" t="e">
        <f>IF(OR(F60="DQ",F60="DNS"),"-",IF(F60=SMALL((C60,F60,I60,L60,O60),1),1,IF(F60=SMALL((C60,F60,I60,L60,O60),2),2,IF(F60=SMALL((C60,F60,I60,L60,O60),3),3,IF(F60=SMALL((C60,F60,I60,L60,O60),4),4,IF(F60=SMALL((C60,F60,I60,L60,O60),5),5))))))</f>
        <v>#NUM!</v>
      </c>
      <c r="H59" s="26" t="e">
        <f>IF(ISTEXT(G59),0,6-G59)</f>
        <v>#NUM!</v>
      </c>
      <c r="I59" s="58" t="str">
        <f>'Lane 3'!C57</f>
        <v>Swimmer</v>
      </c>
      <c r="J59" s="83" t="e">
        <f>IF(OR(I60="DQ",I60="DNS"),"-",IF(I60=SMALL((C60,F60,I60,L60,O60),1),1,IF(I60=SMALL((C60,F60,I60,L60,O60),2),2,IF(I60=SMALL((C60,F60,I60,L60,O60),3),3,IF(I60=SMALL((C60,F60,I60,L60,O60),4),4,IF(I60=SMALL((C60,F60,I60,L60,O60),5),5))))))</f>
        <v>#NUM!</v>
      </c>
      <c r="K59" s="26" t="e">
        <f>IF(ISTEXT(J59),0,6-J59)</f>
        <v>#NUM!</v>
      </c>
      <c r="L59" s="58" t="str">
        <f>'Lane 4'!C57</f>
        <v>Swimmer</v>
      </c>
      <c r="M59" s="83" t="e">
        <f>IF(OR(L60="DQ",L60="DNS"),"-",IF(L60=SMALL((C60,F60,I60,L60,O60),1),1,IF(L60=SMALL((C60,F60,I60,L60,O60),2),2,IF(L60=SMALL((C60,F60,I60,L60,O60),3),3,IF(L60=SMALL((C60,F60,I60,L60,O60),4),4,IF(L60=SMALL((C60,F60,I60,L60,O60),5),5))))))</f>
        <v>#NUM!</v>
      </c>
      <c r="N59" s="26" t="e">
        <f>IF(ISTEXT(M59),0,6-M59)</f>
        <v>#NUM!</v>
      </c>
      <c r="O59" s="58" t="str">
        <f>'Lane 5'!C57</f>
        <v>Swimmer</v>
      </c>
      <c r="P59" s="83" t="e">
        <f>IF(OR(O60="DQ",O60="DNS"),"-",IF(O60=SMALL((C60,F60,I60,L60,O60),1),1,IF(O60=SMALL((C60,F60,I60,L60,O60),2),2,IF(O60=SMALL((C60,F60,I60,L60,O60),3),3,IF(O60=SMALL((C60,F60,I60,L60,O60),4),4,IF(O60=SMALL((C60,F60,I60,L60,O60),5),5))))))</f>
        <v>#NUM!</v>
      </c>
      <c r="Q59" s="26" t="e">
        <f>IF(ISTEXT(P59),0,6-P59)</f>
        <v>#NUM!</v>
      </c>
      <c r="R59" s="70" t="e">
        <f>E59+H59+K59+N59+Q59</f>
        <v>#NUM!</v>
      </c>
      <c r="S59" s="70"/>
    </row>
    <row r="60" spans="1:19" x14ac:dyDescent="0.3">
      <c r="A60" s="71"/>
      <c r="B60" s="72" t="s">
        <v>25</v>
      </c>
      <c r="C60" s="96"/>
      <c r="D60" s="84"/>
      <c r="E60" s="85" t="e">
        <f>E58+E59</f>
        <v>#NUM!</v>
      </c>
      <c r="F60" s="96"/>
      <c r="G60" s="84"/>
      <c r="H60" s="85" t="e">
        <f>H58+H59</f>
        <v>#NUM!</v>
      </c>
      <c r="I60" s="96"/>
      <c r="J60" s="84"/>
      <c r="K60" s="85" t="e">
        <f>K58+K59</f>
        <v>#NUM!</v>
      </c>
      <c r="L60" s="96"/>
      <c r="M60" s="84"/>
      <c r="N60" s="85" t="e">
        <f>N58+N59</f>
        <v>#NUM!</v>
      </c>
      <c r="O60" s="96"/>
      <c r="P60" s="84"/>
      <c r="Q60" s="85" t="e">
        <f>Q58+Q59</f>
        <v>#NUM!</v>
      </c>
      <c r="R60" s="70"/>
      <c r="S60" s="70" t="e">
        <f>S58+R59</f>
        <v>#NUM!</v>
      </c>
    </row>
    <row r="61" spans="1:19" x14ac:dyDescent="0.3">
      <c r="A61" s="68">
        <v>29</v>
      </c>
      <c r="B61" s="69" t="s">
        <v>60</v>
      </c>
      <c r="C61" s="99" t="str">
        <f>'Lane 1'!C59</f>
        <v>Swimmer</v>
      </c>
      <c r="D61" s="83" t="e">
        <f>IF(OR(C62="DQ",C62="DNS"),"-",IF(C62=SMALL((C62,F62,I62,L62,O62),1),1,IF(C62=SMALL((C62,F62,I62,L62,O62),2),2,IF(C62=SMALL((C62,F62,I62,L62,O62),3),3,IF(C62=SMALL((C62,F62,I62,L62,O62),4),4,IF(C62=SMALL((C62,F62,I62,L62,O62),5),5))))))</f>
        <v>#NUM!</v>
      </c>
      <c r="E61" s="26" t="e">
        <f>IF(ISTEXT(D61),0,6-D61)</f>
        <v>#NUM!</v>
      </c>
      <c r="F61" s="58" t="str">
        <f>'Lane 2'!C59</f>
        <v>Swimmer</v>
      </c>
      <c r="G61" s="83" t="e">
        <f>IF(OR(F62="DQ",F62="DNS"),"-",IF(F62=SMALL((C62,F62,I62,L62,O62),1),1,IF(F62=SMALL((C62,F62,I62,L62,O62),2),2,IF(F62=SMALL((C62,F62,I62,L62,O62),3),3,IF(F62=SMALL((C62,F62,I62,L62,O62),4),4,IF(F62=SMALL((C62,F62,I62,L62,O62),5),5))))))</f>
        <v>#NUM!</v>
      </c>
      <c r="H61" s="26" t="e">
        <f>IF(ISTEXT(G61),0,6-G61)</f>
        <v>#NUM!</v>
      </c>
      <c r="I61" s="58" t="str">
        <f>'Lane 3'!C59</f>
        <v>Swimmer</v>
      </c>
      <c r="J61" s="83" t="e">
        <f>IF(OR(I62="DQ",I62="DNS"),"-",IF(I62=SMALL((C62,F62,I62,L62,O62),1),1,IF(I62=SMALL((C62,F62,I62,L62,O62),2),2,IF(I62=SMALL((C62,F62,I62,L62,O62),3),3,IF(I62=SMALL((C62,F62,I62,L62,O62),4),4,IF(I62=SMALL((C62,F62,I62,L62,O62),5),5))))))</f>
        <v>#NUM!</v>
      </c>
      <c r="K61" s="26" t="e">
        <f>IF(ISTEXT(J61),0,6-J61)</f>
        <v>#NUM!</v>
      </c>
      <c r="L61" s="58" t="str">
        <f>'Lane 4'!C59</f>
        <v>Swimmer</v>
      </c>
      <c r="M61" s="83" t="e">
        <f>IF(OR(L62="DQ",L62="DNS"),"-",IF(L62=SMALL((C62,F62,I62,L62,O62),1),1,IF(L62=SMALL((C62,F62,I62,L62,O62),2),2,IF(L62=SMALL((C62,F62,I62,L62,O62),3),3,IF(L62=SMALL((C62,F62,I62,L62,O62),4),4,IF(L62=SMALL((C62,F62,I62,L62,O62),5),5))))))</f>
        <v>#NUM!</v>
      </c>
      <c r="N61" s="26" t="e">
        <f>IF(ISTEXT(M61),0,6-M61)</f>
        <v>#NUM!</v>
      </c>
      <c r="O61" s="58" t="str">
        <f>'Lane 5'!C59</f>
        <v>Swimmer</v>
      </c>
      <c r="P61" s="83" t="e">
        <f>IF(OR(O62="DQ",O62="DNS"),"-",IF(O62=SMALL((C62,F62,I62,L62,O62),1),1,IF(O62=SMALL((C62,F62,I62,L62,O62),2),2,IF(O62=SMALL((C62,F62,I62,L62,O62),3),3,IF(O62=SMALL((C62,F62,I62,L62,O62),4),4,IF(O62=SMALL((C62,F62,I62,L62,O62),5),5))))))</f>
        <v>#NUM!</v>
      </c>
      <c r="Q61" s="26" t="e">
        <f>IF(ISTEXT(P61),0,6-P61)</f>
        <v>#NUM!</v>
      </c>
      <c r="R61" s="70" t="e">
        <f>E61+H61+K61+N61+Q61</f>
        <v>#NUM!</v>
      </c>
      <c r="S61" s="70"/>
    </row>
    <row r="62" spans="1:19" x14ac:dyDescent="0.3">
      <c r="A62" s="68"/>
      <c r="B62" s="69" t="s">
        <v>25</v>
      </c>
      <c r="C62" s="96"/>
      <c r="D62" s="84"/>
      <c r="E62" s="85" t="e">
        <f>E60+E61</f>
        <v>#NUM!</v>
      </c>
      <c r="F62" s="96"/>
      <c r="G62" s="84"/>
      <c r="H62" s="85" t="e">
        <f>H60+H61</f>
        <v>#NUM!</v>
      </c>
      <c r="I62" s="96"/>
      <c r="J62" s="84"/>
      <c r="K62" s="85" t="e">
        <f>K60+K61</f>
        <v>#NUM!</v>
      </c>
      <c r="L62" s="96"/>
      <c r="M62" s="84"/>
      <c r="N62" s="85" t="e">
        <f>N60+N61</f>
        <v>#NUM!</v>
      </c>
      <c r="O62" s="96"/>
      <c r="P62" s="84"/>
      <c r="Q62" s="85" t="e">
        <f>Q60+Q61</f>
        <v>#NUM!</v>
      </c>
      <c r="R62" s="70"/>
      <c r="S62" s="70" t="e">
        <f>S60+R61</f>
        <v>#NUM!</v>
      </c>
    </row>
    <row r="63" spans="1:19" x14ac:dyDescent="0.3">
      <c r="A63" s="71">
        <v>30</v>
      </c>
      <c r="B63" s="72" t="s">
        <v>61</v>
      </c>
      <c r="C63" s="99" t="str">
        <f>'Lane 1'!C61</f>
        <v>Swimmer</v>
      </c>
      <c r="D63" s="83" t="e">
        <f>IF(OR(C64="DQ",C64="DNS"),"-",IF(C64=SMALL((C64,F64,I64,L64,O64),1),1,IF(C64=SMALL((C64,F64,I64,L64,O64),2),2,IF(C64=SMALL((C64,F64,I64,L64,O64),3),3,IF(C64=SMALL((C64,F64,I64,L64,O64),4),4,IF(C64=SMALL((C64,F64,I64,L64,O64),5),5))))))</f>
        <v>#NUM!</v>
      </c>
      <c r="E63" s="26" t="e">
        <f>IF(ISTEXT(D63),0,6-D63)</f>
        <v>#NUM!</v>
      </c>
      <c r="F63" s="58" t="str">
        <f>'Lane 2'!C61</f>
        <v>Swimmer</v>
      </c>
      <c r="G63" s="83" t="e">
        <f>IF(OR(F64="DQ",F64="DNS"),"-",IF(F64=SMALL((C64,F64,I64,L64,O64),1),1,IF(F64=SMALL((C64,F64,I64,L64,O64),2),2,IF(F64=SMALL((C64,F64,I64,L64,O64),3),3,IF(F64=SMALL((C64,F64,I64,L64,O64),4),4,IF(F64=SMALL((C64,F64,I64,L64,O64),5),5))))))</f>
        <v>#NUM!</v>
      </c>
      <c r="H63" s="26" t="e">
        <f>IF(ISTEXT(G63),0,6-G63)</f>
        <v>#NUM!</v>
      </c>
      <c r="I63" s="58" t="str">
        <f>'Lane 3'!C61</f>
        <v>Swimmer</v>
      </c>
      <c r="J63" s="83" t="e">
        <f>IF(OR(I64="DQ",I64="DNS"),"-",IF(I64=SMALL((C64,F64,I64,L64,O64),1),1,IF(I64=SMALL((C64,F64,I64,L64,O64),2),2,IF(I64=SMALL((C64,F64,I64,L64,O64),3),3,IF(I64=SMALL((C64,F64,I64,L64,O64),4),4,IF(I64=SMALL((C64,F64,I64,L64,O64),5),5))))))</f>
        <v>#NUM!</v>
      </c>
      <c r="K63" s="26" t="e">
        <f>IF(ISTEXT(J63),0,6-J63)</f>
        <v>#NUM!</v>
      </c>
      <c r="L63" s="58" t="str">
        <f>'Lane 4'!C61</f>
        <v>Swimmer</v>
      </c>
      <c r="M63" s="83" t="e">
        <f>IF(OR(L64="DQ",L64="DNS"),"-",IF(L64=SMALL((C64,F64,I64,L64,O64),1),1,IF(L64=SMALL((C64,F64,I64,L64,O64),2),2,IF(L64=SMALL((C64,F64,I64,L64,O64),3),3,IF(L64=SMALL((C64,F64,I64,L64,O64),4),4,IF(L64=SMALL((C64,F64,I64,L64,O64),5),5))))))</f>
        <v>#NUM!</v>
      </c>
      <c r="N63" s="26" t="e">
        <f>IF(ISTEXT(M63),0,6-M63)</f>
        <v>#NUM!</v>
      </c>
      <c r="O63" s="58" t="str">
        <f>'Lane 5'!C61</f>
        <v>Swimmer</v>
      </c>
      <c r="P63" s="83" t="e">
        <f>IF(OR(O64="DQ",O64="DNS"),"-",IF(O64=SMALL((C64,F64,I64,L64,O64),1),1,IF(O64=SMALL((C64,F64,I64,L64,O64),2),2,IF(O64=SMALL((C64,F64,I64,L64,O64),3),3,IF(O64=SMALL((C64,F64,I64,L64,O64),4),4,IF(O64=SMALL((C64,F64,I64,L64,O64),5),5))))))</f>
        <v>#NUM!</v>
      </c>
      <c r="Q63" s="26" t="e">
        <f>IF(ISTEXT(P63),0,6-P63)</f>
        <v>#NUM!</v>
      </c>
      <c r="R63" s="70" t="e">
        <f>E63+H63+K63+N63+Q63</f>
        <v>#NUM!</v>
      </c>
      <c r="S63" s="70"/>
    </row>
    <row r="64" spans="1:19" x14ac:dyDescent="0.3">
      <c r="A64" s="71"/>
      <c r="B64" s="72" t="s">
        <v>25</v>
      </c>
      <c r="C64" s="96"/>
      <c r="D64" s="84"/>
      <c r="E64" s="85" t="e">
        <f>E62+E63</f>
        <v>#NUM!</v>
      </c>
      <c r="F64" s="96"/>
      <c r="G64" s="84"/>
      <c r="H64" s="85" t="e">
        <f>H62+H63</f>
        <v>#NUM!</v>
      </c>
      <c r="I64" s="96"/>
      <c r="J64" s="84"/>
      <c r="K64" s="85" t="e">
        <f>K62+K63</f>
        <v>#NUM!</v>
      </c>
      <c r="L64" s="96"/>
      <c r="M64" s="84"/>
      <c r="N64" s="85" t="e">
        <f>N62+N63</f>
        <v>#NUM!</v>
      </c>
      <c r="O64" s="96"/>
      <c r="P64" s="84"/>
      <c r="Q64" s="85" t="e">
        <f>Q62+Q63</f>
        <v>#NUM!</v>
      </c>
      <c r="R64" s="70"/>
      <c r="S64" s="70" t="e">
        <f>S62+R63</f>
        <v>#NUM!</v>
      </c>
    </row>
    <row r="65" spans="1:19" x14ac:dyDescent="0.3">
      <c r="A65" s="68">
        <v>31</v>
      </c>
      <c r="B65" s="69" t="s">
        <v>14</v>
      </c>
      <c r="C65" s="99" t="str">
        <f>'Lane 1'!C63</f>
        <v>Swimmer</v>
      </c>
      <c r="D65" s="83" t="e">
        <f>IF(OR(C66="DQ",C66="DNS"),"-",IF(C66=SMALL((C66,F66,I66,L66,O66),1),1,IF(C66=SMALL((C66,F66,I66,L66,O66),2),2,IF(C66=SMALL((C66,F66,I66,L66,O66),3),3,IF(C66=SMALL((C66,F66,I66,L66,O66),4),4,IF(C66=SMALL((C66,F66,I66,L66,O66),5),5))))))</f>
        <v>#NUM!</v>
      </c>
      <c r="E65" s="26" t="e">
        <f>IF(ISTEXT(D65),0,6-D65)</f>
        <v>#NUM!</v>
      </c>
      <c r="F65" s="58" t="str">
        <f>'Lane 2'!C63</f>
        <v>Swimmer</v>
      </c>
      <c r="G65" s="83" t="e">
        <f>IF(OR(F66="DQ",F66="DNS"),"-",IF(F66=SMALL((C66,F66,I66,L66,O66),1),1,IF(F66=SMALL((C66,F66,I66,L66,O66),2),2,IF(F66=SMALL((C66,F66,I66,L66,O66),3),3,IF(F66=SMALL((C66,F66,I66,L66,O66),4),4,IF(F66=SMALL((C66,F66,I66,L66,O66),5),5))))))</f>
        <v>#NUM!</v>
      </c>
      <c r="H65" s="26" t="e">
        <f>IF(ISTEXT(G65),0,6-G65)</f>
        <v>#NUM!</v>
      </c>
      <c r="I65" s="58" t="str">
        <f>'Lane 3'!C63</f>
        <v>Swimmer</v>
      </c>
      <c r="J65" s="83" t="e">
        <f>IF(OR(I66="DQ",I66="DNS"),"-",IF(I66=SMALL((C66,F66,I66,L66,O66),1),1,IF(I66=SMALL((C66,F66,I66,L66,O66),2),2,IF(I66=SMALL((C66,F66,I66,L66,O66),3),3,IF(I66=SMALL((C66,F66,I66,L66,O66),4),4,IF(I66=SMALL((C66,F66,I66,L66,O66),5),5))))))</f>
        <v>#NUM!</v>
      </c>
      <c r="K65" s="26" t="e">
        <f>IF(ISTEXT(J65),0,6-J65)</f>
        <v>#NUM!</v>
      </c>
      <c r="L65" s="58" t="str">
        <f>'Lane 4'!C63</f>
        <v>Swimmer</v>
      </c>
      <c r="M65" s="83" t="e">
        <f>IF(OR(L66="DQ",L66="DNS"),"-",IF(L66=SMALL((C66,F66,I66,L66,O66),1),1,IF(L66=SMALL((C66,F66,I66,L66,O66),2),2,IF(L66=SMALL((C66,F66,I66,L66,O66),3),3,IF(L66=SMALL((C66,F66,I66,L66,O66),4),4,IF(L66=SMALL((C66,F66,I66,L66,O66),5),5))))))</f>
        <v>#NUM!</v>
      </c>
      <c r="N65" s="26" t="e">
        <f>IF(ISTEXT(M65),0,6-M65)</f>
        <v>#NUM!</v>
      </c>
      <c r="O65" s="58" t="str">
        <f>'Lane 5'!C63</f>
        <v>Swimmer</v>
      </c>
      <c r="P65" s="83" t="e">
        <f>IF(OR(O66="DQ",O66="DNS"),"-",IF(O66=SMALL((C66,F66,I66,L66,O66),1),1,IF(O66=SMALL((C66,F66,I66,L66,O66),2),2,IF(O66=SMALL((C66,F66,I66,L66,O66),3),3,IF(O66=SMALL((C66,F66,I66,L66,O66),4),4,IF(O66=SMALL((C66,F66,I66,L66,O66),5),5))))))</f>
        <v>#NUM!</v>
      </c>
      <c r="Q65" s="26" t="e">
        <f>IF(ISTEXT(P65),0,6-P65)</f>
        <v>#NUM!</v>
      </c>
      <c r="R65" s="70" t="e">
        <f>E65+H65+K65+N65+Q65</f>
        <v>#NUM!</v>
      </c>
      <c r="S65" s="70"/>
    </row>
    <row r="66" spans="1:19" x14ac:dyDescent="0.3">
      <c r="A66" s="68"/>
      <c r="B66" s="69" t="s">
        <v>9</v>
      </c>
      <c r="C66" s="96"/>
      <c r="D66" s="84"/>
      <c r="E66" s="85" t="e">
        <f>E64+E65</f>
        <v>#NUM!</v>
      </c>
      <c r="F66" s="96"/>
      <c r="G66" s="84"/>
      <c r="H66" s="85" t="e">
        <f>H64+H65</f>
        <v>#NUM!</v>
      </c>
      <c r="I66" s="96"/>
      <c r="J66" s="84"/>
      <c r="K66" s="85" t="e">
        <f>K64+K65</f>
        <v>#NUM!</v>
      </c>
      <c r="L66" s="96"/>
      <c r="M66" s="84"/>
      <c r="N66" s="85" t="e">
        <f>N64+N65</f>
        <v>#NUM!</v>
      </c>
      <c r="O66" s="96"/>
      <c r="P66" s="84"/>
      <c r="Q66" s="85" t="e">
        <f>Q64+Q65</f>
        <v>#NUM!</v>
      </c>
      <c r="R66" s="70"/>
      <c r="S66" s="70" t="e">
        <f>S64+R65</f>
        <v>#NUM!</v>
      </c>
    </row>
    <row r="67" spans="1:19" x14ac:dyDescent="0.3">
      <c r="A67" s="71">
        <v>32</v>
      </c>
      <c r="B67" s="72" t="s">
        <v>26</v>
      </c>
      <c r="C67" s="99" t="str">
        <f>'Lane 1'!C65</f>
        <v>Swimmer</v>
      </c>
      <c r="D67" s="83" t="e">
        <f>IF(OR(C68="DQ",C68="DNS"),"-",IF(C68=SMALL((C68,F68,I68,L68,O68),1),1,IF(C68=SMALL((C68,F68,I68,L68,O68),2),2,IF(C68=SMALL((C68,F68,I68,L68,O68),3),3,IF(C68=SMALL((C68,F68,I68,L68,O68),4),4,IF(C68=SMALL((C68,F68,I68,L68,O68),5),5))))))</f>
        <v>#NUM!</v>
      </c>
      <c r="E67" s="26" t="e">
        <f>IF(ISTEXT(D67),0,6-D67)</f>
        <v>#NUM!</v>
      </c>
      <c r="F67" s="58" t="str">
        <f>'Lane 2'!C65</f>
        <v>Swimmer</v>
      </c>
      <c r="G67" s="83" t="e">
        <f>IF(OR(F68="DQ",F68="DNS"),"-",IF(F68=SMALL((C68,F68,I68,L68,O68),1),1,IF(F68=SMALL((C68,F68,I68,L68,O68),2),2,IF(F68=SMALL((C68,F68,I68,L68,O68),3),3,IF(F68=SMALL((C68,F68,I68,L68,O68),4),4,IF(F68=SMALL((C68,F68,I68,L68,O68),5),5))))))</f>
        <v>#NUM!</v>
      </c>
      <c r="H67" s="26" t="e">
        <f>IF(ISTEXT(G67),0,6-G67)</f>
        <v>#NUM!</v>
      </c>
      <c r="I67" s="58" t="str">
        <f>'Lane 3'!C65</f>
        <v>Swimmer</v>
      </c>
      <c r="J67" s="83" t="e">
        <f>IF(OR(I68="DQ",I68="DNS"),"-",IF(I68=SMALL((C68,F68,I68,L68,O68),1),1,IF(I68=SMALL((C68,F68,I68,L68,O68),2),2,IF(I68=SMALL((C68,F68,I68,L68,O68),3),3,IF(I68=SMALL((C68,F68,I68,L68,O68),4),4,IF(I68=SMALL((C68,F68,I68,L68,O68),5),5))))))</f>
        <v>#NUM!</v>
      </c>
      <c r="K67" s="26" t="e">
        <f>IF(ISTEXT(J67),0,6-J67)</f>
        <v>#NUM!</v>
      </c>
      <c r="L67" s="58" t="str">
        <f>'Lane 4'!C65</f>
        <v>Swimmer</v>
      </c>
      <c r="M67" s="83" t="e">
        <f>IF(OR(L68="DQ",L68="DNS"),"-",IF(L68=SMALL((C68,F68,I68,L68,O68),1),1,IF(L68=SMALL((C68,F68,I68,L68,O68),2),2,IF(L68=SMALL((C68,F68,I68,L68,O68),3),3,IF(L68=SMALL((C68,F68,I68,L68,O68),4),4,IF(L68=SMALL((C68,F68,I68,L68,O68),5),5))))))</f>
        <v>#NUM!</v>
      </c>
      <c r="N67" s="26" t="e">
        <f>IF(ISTEXT(M67),0,6-M67)</f>
        <v>#NUM!</v>
      </c>
      <c r="O67" s="58" t="str">
        <f>'Lane 5'!C65</f>
        <v>Swimmer</v>
      </c>
      <c r="P67" s="83" t="e">
        <f>IF(OR(O68="DQ",O68="DNS"),"-",IF(O68=SMALL((C68,F68,I68,L68,O68),1),1,IF(O68=SMALL((C68,F68,I68,L68,O68),2),2,IF(O68=SMALL((C68,F68,I68,L68,O68),3),3,IF(O68=SMALL((C68,F68,I68,L68,O68),4),4,IF(O68=SMALL((C68,F68,I68,L68,O68),5),5))))))</f>
        <v>#NUM!</v>
      </c>
      <c r="Q67" s="26" t="e">
        <f>IF(ISTEXT(P67),0,6-P67)</f>
        <v>#NUM!</v>
      </c>
      <c r="R67" s="70" t="e">
        <f>E67+H67+K67+N67+Q67</f>
        <v>#NUM!</v>
      </c>
      <c r="S67" s="70"/>
    </row>
    <row r="68" spans="1:19" x14ac:dyDescent="0.3">
      <c r="A68" s="71"/>
      <c r="B68" s="72" t="s">
        <v>9</v>
      </c>
      <c r="C68" s="96"/>
      <c r="D68" s="84"/>
      <c r="E68" s="85" t="e">
        <f>E66+E67</f>
        <v>#NUM!</v>
      </c>
      <c r="F68" s="96"/>
      <c r="G68" s="84"/>
      <c r="H68" s="85" t="e">
        <f>H66+H67</f>
        <v>#NUM!</v>
      </c>
      <c r="I68" s="96"/>
      <c r="J68" s="84"/>
      <c r="K68" s="85" t="e">
        <f>K66+K67</f>
        <v>#NUM!</v>
      </c>
      <c r="L68" s="96"/>
      <c r="M68" s="84"/>
      <c r="N68" s="85" t="e">
        <f>N66+N67</f>
        <v>#NUM!</v>
      </c>
      <c r="O68" s="96"/>
      <c r="P68" s="84"/>
      <c r="Q68" s="85" t="e">
        <f>Q66+Q67</f>
        <v>#NUM!</v>
      </c>
      <c r="R68" s="70"/>
      <c r="S68" s="70" t="e">
        <f>S66+R67</f>
        <v>#NUM!</v>
      </c>
    </row>
    <row r="69" spans="1:19" x14ac:dyDescent="0.3">
      <c r="A69" s="68">
        <v>33</v>
      </c>
      <c r="B69" s="69" t="s">
        <v>34</v>
      </c>
      <c r="C69" s="99" t="str">
        <f>'Lane 1'!C67</f>
        <v>Relay</v>
      </c>
      <c r="D69" s="83" t="e">
        <f>IF(OR(C70="DQ",C70="DNS"),"-",IF(C70=SMALL((C70,F70,I70,L70,O70),1),1,IF(C70=SMALL((C70,F70,I70,L70,O70),2),2,IF(C70=SMALL((C70,F70,I70,L70,O70),3),3,IF(C70=SMALL((C70,F70,I70,L70,O70),4),4,IF(C70=SMALL((C70,F70,I70,L70,O70),5),5))))))</f>
        <v>#NUM!</v>
      </c>
      <c r="E69" s="26" t="e">
        <f>IF(ISTEXT(D69),0,6-D69)</f>
        <v>#NUM!</v>
      </c>
      <c r="F69" s="58" t="str">
        <f>'Lane 2'!C67</f>
        <v>Relay</v>
      </c>
      <c r="G69" s="83" t="e">
        <f>IF(OR(F70="DQ",F70="DNS"),"-",IF(F70=SMALL((C70,F70,I70,L70,O70),1),1,IF(F70=SMALL((C70,F70,I70,L70,O70),2),2,IF(F70=SMALL((C70,F70,I70,L70,O70),3),3,IF(F70=SMALL((C70,F70,I70,L70,O70),4),4,IF(F70=SMALL((C70,F70,I70,L70,O70),5),5))))))</f>
        <v>#NUM!</v>
      </c>
      <c r="H69" s="26" t="e">
        <f>IF(ISTEXT(G69),0,6-G69)</f>
        <v>#NUM!</v>
      </c>
      <c r="I69" s="58" t="str">
        <f>'Lane 3'!C67</f>
        <v>Relay</v>
      </c>
      <c r="J69" s="83" t="e">
        <f>IF(OR(I70="DQ",I70="DNS"),"-",IF(I70=SMALL((C70,F70,I70,L70,O70),1),1,IF(I70=SMALL((C70,F70,I70,L70,O70),2),2,IF(I70=SMALL((C70,F70,I70,L70,O70),3),3,IF(I70=SMALL((C70,F70,I70,L70,O70),4),4,IF(I70=SMALL((C70,F70,I70,L70,O70),5),5))))))</f>
        <v>#NUM!</v>
      </c>
      <c r="K69" s="26" t="e">
        <f>IF(ISTEXT(J69),0,6-J69)</f>
        <v>#NUM!</v>
      </c>
      <c r="L69" s="58" t="str">
        <f>'Lane 4'!C67</f>
        <v>Relay</v>
      </c>
      <c r="M69" s="83" t="e">
        <f>IF(OR(L70="DQ",L70="DNS"),"-",IF(L70=SMALL((C70,F70,I70,L70,O70),1),1,IF(L70=SMALL((C70,F70,I70,L70,O70),2),2,IF(L70=SMALL((C70,F70,I70,L70,O70),3),3,IF(L70=SMALL((C70,F70,I70,L70,O70),4),4,IF(L70=SMALL((C70,F70,I70,L70,O70),5),5))))))</f>
        <v>#NUM!</v>
      </c>
      <c r="N69" s="26" t="e">
        <f>IF(ISTEXT(M69),0,6-M69)</f>
        <v>#NUM!</v>
      </c>
      <c r="O69" s="58" t="str">
        <f>'Lane 5'!C67</f>
        <v>Relay</v>
      </c>
      <c r="P69" s="83" t="e">
        <f>IF(OR(O70="DQ",O70="DNS"),"-",IF(O70=SMALL((C70,F70,I70,L70,O70),1),1,IF(O70=SMALL((C70,F70,I70,L70,O70),2),2,IF(O70=SMALL((C70,F70,I70,L70,O70),3),3,IF(O70=SMALL((C70,F70,I70,L70,O70),4),4,IF(O70=SMALL((C70,F70,I70,L70,O70),5),5))))))</f>
        <v>#NUM!</v>
      </c>
      <c r="Q69" s="26" t="e">
        <f>IF(ISTEXT(P69),0,6-P69)</f>
        <v>#NUM!</v>
      </c>
      <c r="R69" s="70" t="e">
        <f>E69+H69+K69+N69+Q69</f>
        <v>#NUM!</v>
      </c>
      <c r="S69" s="70"/>
    </row>
    <row r="70" spans="1:19" x14ac:dyDescent="0.3">
      <c r="A70" s="68"/>
      <c r="B70" s="69" t="s">
        <v>24</v>
      </c>
      <c r="C70" s="96"/>
      <c r="D70" s="84"/>
      <c r="E70" s="85" t="e">
        <f>E68+E69</f>
        <v>#NUM!</v>
      </c>
      <c r="F70" s="96"/>
      <c r="G70" s="84"/>
      <c r="H70" s="85" t="e">
        <f>H68+H69</f>
        <v>#NUM!</v>
      </c>
      <c r="I70" s="96"/>
      <c r="J70" s="84"/>
      <c r="K70" s="85" t="e">
        <f>K68+K69</f>
        <v>#NUM!</v>
      </c>
      <c r="L70" s="96"/>
      <c r="M70" s="84"/>
      <c r="N70" s="85" t="e">
        <f>N68+N69</f>
        <v>#NUM!</v>
      </c>
      <c r="O70" s="96"/>
      <c r="P70" s="84"/>
      <c r="Q70" s="85" t="e">
        <f>Q68+Q69</f>
        <v>#NUM!</v>
      </c>
      <c r="R70" s="70"/>
      <c r="S70" s="70" t="e">
        <f>S68+R69</f>
        <v>#NUM!</v>
      </c>
    </row>
    <row r="71" spans="1:19" x14ac:dyDescent="0.3">
      <c r="A71" s="71">
        <v>34</v>
      </c>
      <c r="B71" s="72" t="s">
        <v>73</v>
      </c>
      <c r="C71" s="99" t="str">
        <f>'Lane 1'!C69</f>
        <v>Swimmer</v>
      </c>
      <c r="D71" s="83" t="e">
        <f>IF(OR(C72="DQ",C72="DNS"),"-",IF(C72=SMALL((C72,F72,I72,L72,O72),1),1,IF(C72=SMALL((C72,F72,I72,L72,O72),2),2,IF(C72=SMALL((C72,F72,I72,L72,O72),3),3,IF(C72=SMALL((C72,F72,I72,L72,O72),4),4,IF(C72=SMALL((C72,F72,I72,L72,O72),5),5))))))</f>
        <v>#NUM!</v>
      </c>
      <c r="E71" s="26" t="e">
        <f>IF(ISTEXT(D71),0,6-D71)</f>
        <v>#NUM!</v>
      </c>
      <c r="F71" s="58" t="str">
        <f>'Lane 2'!C69</f>
        <v>Swimmer</v>
      </c>
      <c r="G71" s="83" t="e">
        <f>IF(OR(F72="DQ",F72="DNS"),"-",IF(F72=SMALL((C72,F72,I72,L72,O72),1),1,IF(F72=SMALL((C72,F72,I72,L72,O72),2),2,IF(F72=SMALL((C72,F72,I72,L72,O72),3),3,IF(F72=SMALL((C72,F72,I72,L72,O72),4),4,IF(F72=SMALL((C72,F72,I72,L72,O72),5),5))))))</f>
        <v>#NUM!</v>
      </c>
      <c r="H71" s="26" t="e">
        <f>IF(ISTEXT(G71),0,6-G71)</f>
        <v>#NUM!</v>
      </c>
      <c r="I71" s="58" t="str">
        <f>'Lane 3'!C69</f>
        <v>Swimmer</v>
      </c>
      <c r="J71" s="83" t="e">
        <f>IF(OR(I72="DQ",I72="DNS"),"-",IF(I72=SMALL((C72,F72,I72,L72,O72),1),1,IF(I72=SMALL((C72,F72,I72,L72,O72),2),2,IF(I72=SMALL((C72,F72,I72,L72,O72),3),3,IF(I72=SMALL((C72,F72,I72,L72,O72),4),4,IF(I72=SMALL((C72,F72,I72,L72,O72),5),5))))))</f>
        <v>#NUM!</v>
      </c>
      <c r="K71" s="26" t="e">
        <f>IF(ISTEXT(J71),0,6-J71)</f>
        <v>#NUM!</v>
      </c>
      <c r="L71" s="58" t="str">
        <f>'Lane 4'!C69</f>
        <v>Swimmer</v>
      </c>
      <c r="M71" s="83" t="e">
        <f>IF(OR(L72="DQ",L72="DNS"),"-",IF(L72=SMALL((C72,F72,I72,L72,O72),1),1,IF(L72=SMALL((C72,F72,I72,L72,O72),2),2,IF(L72=SMALL((C72,F72,I72,L72,O72),3),3,IF(L72=SMALL((C72,F72,I72,L72,O72),4),4,IF(L72=SMALL((C72,F72,I72,L72,O72),5),5))))))</f>
        <v>#NUM!</v>
      </c>
      <c r="N71" s="26" t="e">
        <f>IF(ISTEXT(M71),0,6-M71)</f>
        <v>#NUM!</v>
      </c>
      <c r="O71" s="58" t="str">
        <f>'Lane 5'!C69</f>
        <v>Swimmer</v>
      </c>
      <c r="P71" s="83" t="e">
        <f>IF(OR(O72="DQ",O72="DNS"),"-",IF(O72=SMALL((C72,F72,I72,L72,O72),1),1,IF(O72=SMALL((C72,F72,I72,L72,O72),2),2,IF(O72=SMALL((C72,F72,I72,L72,O72),3),3,IF(O72=SMALL((C72,F72,I72,L72,O72),4),4,IF(O72=SMALL((C72,F72,I72,L72,O72),5),5))))))</f>
        <v>#NUM!</v>
      </c>
      <c r="Q71" s="26" t="e">
        <f>IF(ISTEXT(P71),0,6-P71)</f>
        <v>#NUM!</v>
      </c>
      <c r="R71" s="70" t="e">
        <f>E71+H71+K71+N71+Q71</f>
        <v>#NUM!</v>
      </c>
      <c r="S71" s="70"/>
    </row>
    <row r="72" spans="1:19" x14ac:dyDescent="0.3">
      <c r="A72" s="71"/>
      <c r="B72" s="72" t="s">
        <v>15</v>
      </c>
      <c r="C72" s="96"/>
      <c r="D72" s="84"/>
      <c r="E72" s="85" t="e">
        <f>E70+E71</f>
        <v>#NUM!</v>
      </c>
      <c r="F72" s="96"/>
      <c r="G72" s="84"/>
      <c r="H72" s="85" t="e">
        <f>H70+H71</f>
        <v>#NUM!</v>
      </c>
      <c r="I72" s="96"/>
      <c r="J72" s="84"/>
      <c r="K72" s="85" t="e">
        <f>K70+K71</f>
        <v>#NUM!</v>
      </c>
      <c r="L72" s="96"/>
      <c r="M72" s="84"/>
      <c r="N72" s="85" t="e">
        <f>N70+N71</f>
        <v>#NUM!</v>
      </c>
      <c r="O72" s="96"/>
      <c r="P72" s="84"/>
      <c r="Q72" s="85" t="e">
        <f>Q70+Q71</f>
        <v>#NUM!</v>
      </c>
      <c r="R72" s="70"/>
      <c r="S72" s="70" t="e">
        <f>S70+R71</f>
        <v>#NUM!</v>
      </c>
    </row>
    <row r="73" spans="1:19" x14ac:dyDescent="0.3">
      <c r="A73" s="68">
        <v>35</v>
      </c>
      <c r="B73" s="69" t="s">
        <v>72</v>
      </c>
      <c r="C73" s="99" t="str">
        <f>'Lane 1'!C71</f>
        <v>Swimmer</v>
      </c>
      <c r="D73" s="83" t="e">
        <f>IF(OR(C74="DQ",C74="DNS"),"-",IF(C74=SMALL((C74,F74,I74,L74,O74),1),1,IF(C74=SMALL((C74,F74,I74,L74,O74),2),2,IF(C74=SMALL((C74,F74,I74,L74,O74),3),3,IF(C74=SMALL((C74,F74,I74,L74,O74),4),4,IF(C74=SMALL((C74,F74,I74,L74,O74),5),5))))))</f>
        <v>#NUM!</v>
      </c>
      <c r="E73" s="26" t="e">
        <f>IF(ISTEXT(D73),0,6-D73)</f>
        <v>#NUM!</v>
      </c>
      <c r="F73" s="58" t="str">
        <f>'Lane 2'!C71</f>
        <v>Swimmer</v>
      </c>
      <c r="G73" s="83" t="e">
        <f>IF(OR(F74="DQ",F74="DNS"),"-",IF(F74=SMALL((C74,F74,I74,L74,O74),1),1,IF(F74=SMALL((C74,F74,I74,L74,O74),2),2,IF(F74=SMALL((C74,F74,I74,L74,O74),3),3,IF(F74=SMALL((C74,F74,I74,L74,O74),4),4,IF(F74=SMALL((C74,F74,I74,L74,O74),5),5))))))</f>
        <v>#NUM!</v>
      </c>
      <c r="H73" s="26" t="e">
        <f>IF(ISTEXT(G73),0,6-G73)</f>
        <v>#NUM!</v>
      </c>
      <c r="I73" s="58" t="str">
        <f>'Lane 3'!C71</f>
        <v>Swimmer</v>
      </c>
      <c r="J73" s="83" t="e">
        <f>IF(OR(I74="DQ",I74="DNS"),"-",IF(I74=SMALL((C74,F74,I74,L74,O74),1),1,IF(I74=SMALL((C74,F74,I74,L74,O74),2),2,IF(I74=SMALL((C74,F74,I74,L74,O74),3),3,IF(I74=SMALL((C74,F74,I74,L74,O74),4),4,IF(I74=SMALL((C74,F74,I74,L74,O74),5),5))))))</f>
        <v>#NUM!</v>
      </c>
      <c r="K73" s="26" t="e">
        <f>IF(ISTEXT(J73),0,6-J73)</f>
        <v>#NUM!</v>
      </c>
      <c r="L73" s="58" t="str">
        <f>'Lane 4'!C71</f>
        <v>Swimmer</v>
      </c>
      <c r="M73" s="83" t="e">
        <f>IF(OR(L74="DQ",L74="DNS"),"-",IF(L74=SMALL((C74,F74,I74,L74,O74),1),1,IF(L74=SMALL((C74,F74,I74,L74,O74),2),2,IF(L74=SMALL((C74,F74,I74,L74,O74),3),3,IF(L74=SMALL((C74,F74,I74,L74,O74),4),4,IF(L74=SMALL((C74,F74,I74,L74,O74),5),5))))))</f>
        <v>#NUM!</v>
      </c>
      <c r="N73" s="26" t="e">
        <f>IF(ISTEXT(M73),0,6-M73)</f>
        <v>#NUM!</v>
      </c>
      <c r="O73" s="58" t="str">
        <f>'Lane 5'!C71</f>
        <v>Swimmer</v>
      </c>
      <c r="P73" s="83" t="e">
        <f>IF(OR(O74="DQ",O74="DNS"),"-",IF(O74=SMALL((C74,F74,I74,L74,O74),1),1,IF(O74=SMALL((C74,F74,I74,L74,O74),2),2,IF(O74=SMALL((C74,F74,I74,L74,O74),3),3,IF(O74=SMALL((C74,F74,I74,L74,O74),4),4,IF(O74=SMALL((C74,F74,I74,L74,O74),5),5))))))</f>
        <v>#NUM!</v>
      </c>
      <c r="Q73" s="26" t="e">
        <f>IF(ISTEXT(P73),0,6-P73)</f>
        <v>#NUM!</v>
      </c>
      <c r="R73" s="70" t="e">
        <f>E73+H73+K73+N73+Q73</f>
        <v>#NUM!</v>
      </c>
      <c r="S73" s="70"/>
    </row>
    <row r="74" spans="1:19" x14ac:dyDescent="0.3">
      <c r="A74" s="68"/>
      <c r="B74" s="69" t="s">
        <v>15</v>
      </c>
      <c r="C74" s="96"/>
      <c r="D74" s="84"/>
      <c r="E74" s="85" t="e">
        <f>E72+E73</f>
        <v>#NUM!</v>
      </c>
      <c r="F74" s="96"/>
      <c r="G74" s="84"/>
      <c r="H74" s="85" t="e">
        <f>H72+H73</f>
        <v>#NUM!</v>
      </c>
      <c r="I74" s="96"/>
      <c r="J74" s="84"/>
      <c r="K74" s="85" t="e">
        <f>K72+K73</f>
        <v>#NUM!</v>
      </c>
      <c r="L74" s="96"/>
      <c r="M74" s="84"/>
      <c r="N74" s="85" t="e">
        <f>N72+N73</f>
        <v>#NUM!</v>
      </c>
      <c r="O74" s="96"/>
      <c r="P74" s="84"/>
      <c r="Q74" s="85" t="e">
        <f>Q72+Q73</f>
        <v>#NUM!</v>
      </c>
      <c r="R74" s="70"/>
      <c r="S74" s="70" t="e">
        <f>S72+R73</f>
        <v>#NUM!</v>
      </c>
    </row>
    <row r="75" spans="1:19" x14ac:dyDescent="0.3">
      <c r="A75" s="71">
        <v>36</v>
      </c>
      <c r="B75" s="72" t="s">
        <v>61</v>
      </c>
      <c r="C75" s="99" t="str">
        <f>'Lane 1'!C73</f>
        <v>Swimmer</v>
      </c>
      <c r="D75" s="83" t="e">
        <f>IF(OR(C76="DQ",C76="DNS"),"-",IF(C76=SMALL((C76,F76,I76,L76,O76),1),1,IF(C76=SMALL((C76,F76,I76,L76,O76),2),2,IF(C76=SMALL((C76,F76,I76,L76,O76),3),3,IF(C76=SMALL((C76,F76,I76,L76,O76),4),4,IF(C76=SMALL((C76,F76,I76,L76,O76),5),5))))))</f>
        <v>#NUM!</v>
      </c>
      <c r="E75" s="26" t="e">
        <f>IF(ISTEXT(D75),0,6-D75)</f>
        <v>#NUM!</v>
      </c>
      <c r="F75" s="58" t="str">
        <f>'Lane 2'!C73</f>
        <v>Swimmer</v>
      </c>
      <c r="G75" s="83" t="e">
        <f>IF(OR(F76="DQ",F76="DNS"),"-",IF(F76=SMALL((C76,F76,I76,L76,O76),1),1,IF(F76=SMALL((C76,F76,I76,L76,O76),2),2,IF(F76=SMALL((C76,F76,I76,L76,O76),3),3,IF(F76=SMALL((C76,F76,I76,L76,O76),4),4,IF(F76=SMALL((C76,F76,I76,L76,O76),5),5))))))</f>
        <v>#NUM!</v>
      </c>
      <c r="H75" s="26" t="e">
        <f>IF(ISTEXT(G75),0,6-G75)</f>
        <v>#NUM!</v>
      </c>
      <c r="I75" s="58" t="str">
        <f>'Lane 3'!C73</f>
        <v>Swimmer</v>
      </c>
      <c r="J75" s="83" t="e">
        <f>IF(OR(I76="DQ",I76="DNS"),"-",IF(I76=SMALL((C76,F76,I76,L76,O76),1),1,IF(I76=SMALL((C76,F76,I76,L76,O76),2),2,IF(I76=SMALL((C76,F76,I76,L76,O76),3),3,IF(I76=SMALL((C76,F76,I76,L76,O76),4),4,IF(I76=SMALL((C76,F76,I76,L76,O76),5),5))))))</f>
        <v>#NUM!</v>
      </c>
      <c r="K75" s="26" t="e">
        <f>IF(ISTEXT(J75),0,6-J75)</f>
        <v>#NUM!</v>
      </c>
      <c r="L75" s="58" t="str">
        <f>'Lane 4'!C73</f>
        <v>Swimmer</v>
      </c>
      <c r="M75" s="83" t="e">
        <f>IF(OR(L76="DQ",L76="DNS"),"-",IF(L76=SMALL((C76,F76,I76,L76,O76),1),1,IF(L76=SMALL((C76,F76,I76,L76,O76),2),2,IF(L76=SMALL((C76,F76,I76,L76,O76),3),3,IF(L76=SMALL((C76,F76,I76,L76,O76),4),4,IF(L76=SMALL((C76,F76,I76,L76,O76),5),5))))))</f>
        <v>#NUM!</v>
      </c>
      <c r="N75" s="26" t="e">
        <f>IF(ISTEXT(M75),0,6-M75)</f>
        <v>#NUM!</v>
      </c>
      <c r="O75" s="58" t="str">
        <f>'Lane 5'!C73</f>
        <v>Swimmer</v>
      </c>
      <c r="P75" s="83" t="e">
        <f>IF(OR(O76="DQ",O76="DNS"),"-",IF(O76=SMALL((C76,F76,I76,L76,O76),1),1,IF(O76=SMALL((C76,F76,I76,L76,O76),2),2,IF(O76=SMALL((C76,F76,I76,L76,O76),3),3,IF(O76=SMALL((C76,F76,I76,L76,O76),4),4,IF(O76=SMALL((C76,F76,I76,L76,O76),5),5))))))</f>
        <v>#NUM!</v>
      </c>
      <c r="Q75" s="26" t="e">
        <f>IF(ISTEXT(P75),0,6-P75)</f>
        <v>#NUM!</v>
      </c>
      <c r="R75" s="70" t="e">
        <f>E75+H75+K75+N75+Q75</f>
        <v>#NUM!</v>
      </c>
      <c r="S75" s="70"/>
    </row>
    <row r="76" spans="1:19" x14ac:dyDescent="0.3">
      <c r="A76" s="71"/>
      <c r="B76" s="72" t="s">
        <v>9</v>
      </c>
      <c r="C76" s="96"/>
      <c r="D76" s="84"/>
      <c r="E76" s="85" t="e">
        <f>E74+E75</f>
        <v>#NUM!</v>
      </c>
      <c r="F76" s="96"/>
      <c r="G76" s="84"/>
      <c r="H76" s="85" t="e">
        <f>H74+H75</f>
        <v>#NUM!</v>
      </c>
      <c r="I76" s="96"/>
      <c r="J76" s="84"/>
      <c r="K76" s="85" t="e">
        <f>K74+K75</f>
        <v>#NUM!</v>
      </c>
      <c r="L76" s="96"/>
      <c r="M76" s="84"/>
      <c r="N76" s="85" t="e">
        <f>N74+N75</f>
        <v>#NUM!</v>
      </c>
      <c r="O76" s="96"/>
      <c r="P76" s="84"/>
      <c r="Q76" s="85" t="e">
        <f>Q74+Q75</f>
        <v>#NUM!</v>
      </c>
      <c r="R76" s="70"/>
      <c r="S76" s="70" t="e">
        <f>S74+R75</f>
        <v>#NUM!</v>
      </c>
    </row>
    <row r="77" spans="1:19" x14ac:dyDescent="0.3">
      <c r="A77" s="68">
        <v>37</v>
      </c>
      <c r="B77" s="69" t="s">
        <v>60</v>
      </c>
      <c r="C77" s="99" t="str">
        <f>'Lane 1'!C75</f>
        <v>Swimmer</v>
      </c>
      <c r="D77" s="83" t="e">
        <f>IF(OR(C78="DQ",C78="DNS"),"-",IF(C78=SMALL((C78,F78,I78,L78,O78),1),1,IF(C78=SMALL((C78,F78,I78,L78,O78),2),2,IF(C78=SMALL((C78,F78,I78,L78,O78),3),3,IF(C78=SMALL((C78,F78,I78,L78,O78),4),4,IF(C78=SMALL((C78,F78,I78,L78,O78),5),5))))))</f>
        <v>#NUM!</v>
      </c>
      <c r="E77" s="26" t="e">
        <f>IF(ISTEXT(D77),0,6-D77)</f>
        <v>#NUM!</v>
      </c>
      <c r="F77" s="58" t="str">
        <f>'Lane 2'!C75</f>
        <v>Swimmer</v>
      </c>
      <c r="G77" s="83" t="e">
        <f>IF(OR(F78="DQ",F78="DNS"),"-",IF(F78=SMALL((C78,F78,I78,L78,O78),1),1,IF(F78=SMALL((C78,F78,I78,L78,O78),2),2,IF(F78=SMALL((C78,F78,I78,L78,O78),3),3,IF(F78=SMALL((C78,F78,I78,L78,O78),4),4,IF(F78=SMALL((C78,F78,I78,L78,O78),5),5))))))</f>
        <v>#NUM!</v>
      </c>
      <c r="H77" s="26" t="e">
        <f>IF(ISTEXT(G77),0,6-G77)</f>
        <v>#NUM!</v>
      </c>
      <c r="I77" s="58" t="str">
        <f>'Lane 3'!C75</f>
        <v>Swimmer</v>
      </c>
      <c r="J77" s="83" t="e">
        <f>IF(OR(I78="DQ",I78="DNS"),"-",IF(I78=SMALL((C78,F78,I78,L78,O78),1),1,IF(I78=SMALL((C78,F78,I78,L78,O78),2),2,IF(I78=SMALL((C78,F78,I78,L78,O78),3),3,IF(I78=SMALL((C78,F78,I78,L78,O78),4),4,IF(I78=SMALL((C78,F78,I78,L78,O78),5),5))))))</f>
        <v>#NUM!</v>
      </c>
      <c r="K77" s="26" t="e">
        <f>IF(ISTEXT(J77),0,6-J77)</f>
        <v>#NUM!</v>
      </c>
      <c r="L77" s="58" t="str">
        <f>'Lane 4'!C75</f>
        <v>Swimmer</v>
      </c>
      <c r="M77" s="83" t="e">
        <f>IF(OR(L78="DQ",L78="DNS"),"-",IF(L78=SMALL((C78,F78,I78,L78,O78),1),1,IF(L78=SMALL((C78,F78,I78,L78,O78),2),2,IF(L78=SMALL((C78,F78,I78,L78,O78),3),3,IF(L78=SMALL((C78,F78,I78,L78,O78),4),4,IF(L78=SMALL((C78,F78,I78,L78,O78),5),5))))))</f>
        <v>#NUM!</v>
      </c>
      <c r="N77" s="26" t="e">
        <f>IF(ISTEXT(M77),0,6-M77)</f>
        <v>#NUM!</v>
      </c>
      <c r="O77" s="58" t="str">
        <f>'Lane 5'!C75</f>
        <v>Swimmer</v>
      </c>
      <c r="P77" s="83" t="e">
        <f>IF(OR(O78="DQ",O78="DNS"),"-",IF(O78=SMALL((C78,F78,I78,L78,O78),1),1,IF(O78=SMALL((C78,F78,I78,L78,O78),2),2,IF(O78=SMALL((C78,F78,I78,L78,O78),3),3,IF(O78=SMALL((C78,F78,I78,L78,O78),4),4,IF(O78=SMALL((C78,F78,I78,L78,O78),5),5))))))</f>
        <v>#NUM!</v>
      </c>
      <c r="Q77" s="26" t="e">
        <f>IF(ISTEXT(P77),0,6-P77)</f>
        <v>#NUM!</v>
      </c>
      <c r="R77" s="70" t="e">
        <f>E77+H77+K77+N77+Q77</f>
        <v>#NUM!</v>
      </c>
      <c r="S77" s="70"/>
    </row>
    <row r="78" spans="1:19" x14ac:dyDescent="0.3">
      <c r="A78" s="68"/>
      <c r="B78" s="69" t="s">
        <v>9</v>
      </c>
      <c r="C78" s="96"/>
      <c r="D78" s="84"/>
      <c r="E78" s="85" t="e">
        <f>E76+E77</f>
        <v>#NUM!</v>
      </c>
      <c r="F78" s="96"/>
      <c r="G78" s="84"/>
      <c r="H78" s="85" t="e">
        <f>H76+H77</f>
        <v>#NUM!</v>
      </c>
      <c r="I78" s="96"/>
      <c r="J78" s="84"/>
      <c r="K78" s="85" t="e">
        <f>K76+K77</f>
        <v>#NUM!</v>
      </c>
      <c r="L78" s="96"/>
      <c r="M78" s="84"/>
      <c r="N78" s="85" t="e">
        <f>N76+N77</f>
        <v>#NUM!</v>
      </c>
      <c r="O78" s="96"/>
      <c r="P78" s="84"/>
      <c r="Q78" s="85" t="e">
        <f>Q76+Q77</f>
        <v>#NUM!</v>
      </c>
      <c r="R78" s="70"/>
      <c r="S78" s="70" t="e">
        <f>S76+R77</f>
        <v>#NUM!</v>
      </c>
    </row>
    <row r="79" spans="1:19" x14ac:dyDescent="0.3">
      <c r="A79" s="71">
        <v>38</v>
      </c>
      <c r="B79" s="72" t="s">
        <v>35</v>
      </c>
      <c r="C79" s="99" t="str">
        <f>'Lane 1'!C77</f>
        <v>Relay</v>
      </c>
      <c r="D79" s="83" t="e">
        <f>IF(OR(C80="DQ",C80="DNS"),"-",IF(C80=SMALL((C80,F80,I80,L80,O80),1),1,IF(C80=SMALL((C80,F80,I80,L80,O80),2),2,IF(C80=SMALL((C80,F80,I80,L80,O80),3),3,IF(C80=SMALL((C80,F80,I80,L80,O80),4),4,IF(C80=SMALL((C80,F80,I80,L80,O80),5),5))))))</f>
        <v>#NUM!</v>
      </c>
      <c r="E79" s="26" t="e">
        <f>IF(ISTEXT(D79),0,6-D79)</f>
        <v>#NUM!</v>
      </c>
      <c r="F79" s="58" t="str">
        <f>'Lane 2'!C77</f>
        <v>Relay</v>
      </c>
      <c r="G79" s="83" t="e">
        <f>IF(OR(F80="DQ",F80="DNS"),"-",IF(F80=SMALL((C80,F80,I80,L80,O80),1),1,IF(F80=SMALL((C80,F80,I80,L80,O80),2),2,IF(F80=SMALL((C80,F80,I80,L80,O80),3),3,IF(F80=SMALL((C80,F80,I80,L80,O80),4),4,IF(F80=SMALL((C80,F80,I80,L80,O80),5),5))))))</f>
        <v>#NUM!</v>
      </c>
      <c r="H79" s="26" t="e">
        <f>IF(ISTEXT(G79),0,6-G79)</f>
        <v>#NUM!</v>
      </c>
      <c r="I79" s="58" t="str">
        <f>'Lane 3'!C77</f>
        <v>Relay</v>
      </c>
      <c r="J79" s="83" t="e">
        <f>IF(OR(I80="DQ",I80="DNS"),"-",IF(I80=SMALL((C80,F80,I80,L80,O80),1),1,IF(I80=SMALL((C80,F80,I80,L80,O80),2),2,IF(I80=SMALL((C80,F80,I80,L80,O80),3),3,IF(I80=SMALL((C80,F80,I80,L80,O80),4),4,IF(I80=SMALL((C80,F80,I80,L80,O80),5),5))))))</f>
        <v>#NUM!</v>
      </c>
      <c r="K79" s="26" t="e">
        <f>IF(ISTEXT(J79),0,6-J79)</f>
        <v>#NUM!</v>
      </c>
      <c r="L79" s="58" t="str">
        <f>'Lane 4'!C77</f>
        <v>Relay</v>
      </c>
      <c r="M79" s="83" t="e">
        <f>IF(OR(L80="DQ",L80="DNS"),"-",IF(L80=SMALL((C80,F80,I80,L80,O80),1),1,IF(L80=SMALL((C80,F80,I80,L80,O80),2),2,IF(L80=SMALL((C80,F80,I80,L80,O80),3),3,IF(L80=SMALL((C80,F80,I80,L80,O80),4),4,IF(L80=SMALL((C80,F80,I80,L80,O80),5),5))))))</f>
        <v>#NUM!</v>
      </c>
      <c r="N79" s="26" t="e">
        <f>IF(ISTEXT(M79),0,6-M79)</f>
        <v>#NUM!</v>
      </c>
      <c r="O79" s="58" t="str">
        <f>'Lane 5'!C77</f>
        <v>Relay</v>
      </c>
      <c r="P79" s="83" t="e">
        <f>IF(OR(O80="DQ",O80="DNS"),"-",IF(O80=SMALL((C80,F80,I80,L80,O80),1),1,IF(O80=SMALL((C80,F80,I80,L80,O80),2),2,IF(O80=SMALL((C80,F80,I80,L80,O80),3),3,IF(O80=SMALL((C80,F80,I80,L80,O80),4),4,IF(O80=SMALL((C80,F80,I80,L80,O80),5),5))))))</f>
        <v>#NUM!</v>
      </c>
      <c r="Q79" s="26" t="e">
        <f>IF(ISTEXT(P79),0,6-P79)</f>
        <v>#NUM!</v>
      </c>
      <c r="R79" s="70" t="e">
        <f>E79+H79+K79+N79+Q79</f>
        <v>#NUM!</v>
      </c>
      <c r="S79" s="70"/>
    </row>
    <row r="80" spans="1:19" x14ac:dyDescent="0.3">
      <c r="A80" s="71"/>
      <c r="B80" s="72" t="s">
        <v>24</v>
      </c>
      <c r="C80" s="96"/>
      <c r="D80" s="84"/>
      <c r="E80" s="85" t="e">
        <f>E78+E79</f>
        <v>#NUM!</v>
      </c>
      <c r="F80" s="96"/>
      <c r="G80" s="84"/>
      <c r="H80" s="85" t="e">
        <f>H78+H79</f>
        <v>#NUM!</v>
      </c>
      <c r="I80" s="96"/>
      <c r="J80" s="84"/>
      <c r="K80" s="85" t="e">
        <f>K78+K79</f>
        <v>#NUM!</v>
      </c>
      <c r="L80" s="96"/>
      <c r="M80" s="84"/>
      <c r="N80" s="85" t="e">
        <f>N78+N79</f>
        <v>#NUM!</v>
      </c>
      <c r="O80" s="96"/>
      <c r="P80" s="84"/>
      <c r="Q80" s="85" t="e">
        <f>Q78+Q79</f>
        <v>#NUM!</v>
      </c>
      <c r="R80" s="70"/>
      <c r="S80" s="70" t="e">
        <f>S78+R79</f>
        <v>#NUM!</v>
      </c>
    </row>
    <row r="81" spans="1:19" x14ac:dyDescent="0.3">
      <c r="A81" s="68">
        <v>39</v>
      </c>
      <c r="B81" s="69" t="s">
        <v>36</v>
      </c>
      <c r="C81" s="99" t="str">
        <f>'Lane 1'!C79</f>
        <v>Relay</v>
      </c>
      <c r="D81" s="83" t="e">
        <f>IF(OR(C82="DQ",C82="DNS"),"-",IF(C82=SMALL((C82,F82,I82,L82,O82),1),1,IF(C82=SMALL((C82,F82,I82,L82,O82),2),2,IF(C82=SMALL((C82,F82,I82,L82,O82),3),3,IF(C82=SMALL((C82,F82,I82,L82,O82),4),4,IF(C82=SMALL((C82,F82,I82,L82,O82),5),5))))))</f>
        <v>#NUM!</v>
      </c>
      <c r="E81" s="26" t="e">
        <f>IF(ISTEXT(D81),0,6-D81)</f>
        <v>#NUM!</v>
      </c>
      <c r="F81" s="58" t="str">
        <f>'Lane 2'!C79</f>
        <v>Relay</v>
      </c>
      <c r="G81" s="83" t="e">
        <f>IF(OR(F82="DQ",F82="DNS"),"-",IF(F82=SMALL((C82,F82,I82,L82,O82),1),1,IF(F82=SMALL((C82,F82,I82,L82,O82),2),2,IF(F82=SMALL((C82,F82,I82,L82,O82),3),3,IF(F82=SMALL((C82,F82,I82,L82,O82),4),4,IF(F82=SMALL((C82,F82,I82,L82,O82),5),5))))))</f>
        <v>#NUM!</v>
      </c>
      <c r="H81" s="26" t="e">
        <f>IF(ISTEXT(G81),0,6-G81)</f>
        <v>#NUM!</v>
      </c>
      <c r="I81" s="58" t="str">
        <f>'Lane 3'!C79</f>
        <v>Relay</v>
      </c>
      <c r="J81" s="83" t="e">
        <f>IF(OR(I82="DQ",I82="DNS"),"-",IF(I82=SMALL((C82,F82,I82,L82,O82),1),1,IF(I82=SMALL((C82,F82,I82,L82,O82),2),2,IF(I82=SMALL((C82,F82,I82,L82,O82),3),3,IF(I82=SMALL((C82,F82,I82,L82,O82),4),4,IF(I82=SMALL((C82,F82,I82,L82,O82),5),5))))))</f>
        <v>#NUM!</v>
      </c>
      <c r="K81" s="26" t="e">
        <f>IF(ISTEXT(J81),0,6-J81)</f>
        <v>#NUM!</v>
      </c>
      <c r="L81" s="58" t="str">
        <f>'Lane 4'!C79</f>
        <v>Relay</v>
      </c>
      <c r="M81" s="83" t="e">
        <f>IF(OR(L82="DQ",L82="DNS"),"-",IF(L82=SMALL((C82,F82,I82,L82,O82),1),1,IF(L82=SMALL((C82,F82,I82,L82,O82),2),2,IF(L82=SMALL((C82,F82,I82,L82,O82),3),3,IF(L82=SMALL((C82,F82,I82,L82,O82),4),4,IF(L82=SMALL((C82,F82,I82,L82,O82),5),5))))))</f>
        <v>#NUM!</v>
      </c>
      <c r="N81" s="26" t="e">
        <f>IF(ISTEXT(M81),0,6-M81)</f>
        <v>#NUM!</v>
      </c>
      <c r="O81" s="58" t="str">
        <f>'Lane 5'!C79</f>
        <v>Relay</v>
      </c>
      <c r="P81" s="83" t="e">
        <f>IF(OR(O82="DQ",O82="DNS"),"-",IF(O82=SMALL((C82,F82,I82,L82,O82),1),1,IF(O82=SMALL((C82,F82,I82,L82,O82),2),2,IF(O82=SMALL((C82,F82,I82,L82,O82),3),3,IF(O82=SMALL((C82,F82,I82,L82,O82),4),4,IF(O82=SMALL((C82,F82,I82,L82,O82),5),5))))))</f>
        <v>#NUM!</v>
      </c>
      <c r="Q81" s="26" t="e">
        <f>IF(ISTEXT(P81),0,6-P81)</f>
        <v>#NUM!</v>
      </c>
      <c r="R81" s="70" t="e">
        <f>E81+H81+K81+N81+Q81</f>
        <v>#NUM!</v>
      </c>
      <c r="S81" s="70"/>
    </row>
    <row r="82" spans="1:19" x14ac:dyDescent="0.3">
      <c r="A82" s="68"/>
      <c r="B82" s="69" t="s">
        <v>24</v>
      </c>
      <c r="C82" s="96"/>
      <c r="D82" s="84"/>
      <c r="E82" s="85" t="e">
        <f>E80+E81</f>
        <v>#NUM!</v>
      </c>
      <c r="F82" s="96"/>
      <c r="G82" s="84"/>
      <c r="H82" s="85" t="e">
        <f>H80+H81</f>
        <v>#NUM!</v>
      </c>
      <c r="I82" s="96"/>
      <c r="J82" s="84"/>
      <c r="K82" s="85" t="e">
        <f>K80+K81</f>
        <v>#NUM!</v>
      </c>
      <c r="L82" s="96"/>
      <c r="M82" s="84"/>
      <c r="N82" s="85" t="e">
        <f>N80+N81</f>
        <v>#NUM!</v>
      </c>
      <c r="O82" s="96"/>
      <c r="P82" s="84"/>
      <c r="Q82" s="85" t="e">
        <f>Q80+Q81</f>
        <v>#NUM!</v>
      </c>
      <c r="R82" s="70"/>
      <c r="S82" s="70" t="e">
        <f>S80+R81</f>
        <v>#NUM!</v>
      </c>
    </row>
    <row r="83" spans="1:19" x14ac:dyDescent="0.3">
      <c r="A83" s="71">
        <v>40</v>
      </c>
      <c r="B83" s="72" t="s">
        <v>31</v>
      </c>
      <c r="C83" s="99" t="str">
        <f>'Lane 1'!C81</f>
        <v>Swimmer</v>
      </c>
      <c r="D83" s="83" t="e">
        <f>IF(OR(C84="DQ",C84="DNS"),"-",IF(C84=SMALL((C84,F84,I84,L84,O84),1),1,IF(C84=SMALL((C84,F84,I84,L84,O84),2),2,IF(C84=SMALL((C84,F84,I84,L84,O84),3),3,IF(C84=SMALL((C84,F84,I84,L84,O84),4),4,IF(C84=SMALL((C84,F84,I84,L84,O84),5),5))))))</f>
        <v>#NUM!</v>
      </c>
      <c r="E83" s="26" t="e">
        <f>IF(ISTEXT(D83),0,6-D83)</f>
        <v>#NUM!</v>
      </c>
      <c r="F83" s="58" t="str">
        <f>'Lane 2'!C81</f>
        <v>Swimmer</v>
      </c>
      <c r="G83" s="83" t="e">
        <f>IF(OR(F84="DQ",F84="DNS"),"-",IF(F84=SMALL((C84,F84,I84,L84,O84),1),1,IF(F84=SMALL((C84,F84,I84,L84,O84),2),2,IF(F84=SMALL((C84,F84,I84,L84,O84),3),3,IF(F84=SMALL((C84,F84,I84,L84,O84),4),4,IF(F84=SMALL((C84,F84,I84,L84,O84),5),5))))))</f>
        <v>#NUM!</v>
      </c>
      <c r="H83" s="26" t="e">
        <f>IF(ISTEXT(G83),0,6-G83)</f>
        <v>#NUM!</v>
      </c>
      <c r="I83" s="58" t="str">
        <f>'Lane 3'!C81</f>
        <v>Swimmer</v>
      </c>
      <c r="J83" s="83" t="e">
        <f>IF(OR(I84="DQ",I84="DNS"),"-",IF(I84=SMALL((C84,F84,I84,L84,O84),1),1,IF(I84=SMALL((C84,F84,I84,L84,O84),2),2,IF(I84=SMALL((C84,F84,I84,L84,O84),3),3,IF(I84=SMALL((C84,F84,I84,L84,O84),4),4,IF(I84=SMALL((C84,F84,I84,L84,O84),5),5))))))</f>
        <v>#NUM!</v>
      </c>
      <c r="K83" s="26" t="e">
        <f>IF(ISTEXT(J83),0,6-J83)</f>
        <v>#NUM!</v>
      </c>
      <c r="L83" s="58" t="str">
        <f>'Lane 4'!C81</f>
        <v>Swimmer</v>
      </c>
      <c r="M83" s="83" t="e">
        <f>IF(OR(L84="DQ",L84="DNS"),"-",IF(L84=SMALL((C84,F84,I84,L84,O84),1),1,IF(L84=SMALL((C84,F84,I84,L84,O84),2),2,IF(L84=SMALL((C84,F84,I84,L84,O84),3),3,IF(L84=SMALL((C84,F84,I84,L84,O84),4),4,IF(L84=SMALL((C84,F84,I84,L84,O84),5),5))))))</f>
        <v>#NUM!</v>
      </c>
      <c r="N83" s="26" t="e">
        <f>IF(ISTEXT(M83),0,6-M83)</f>
        <v>#NUM!</v>
      </c>
      <c r="O83" s="58" t="str">
        <f>'Lane 5'!C81</f>
        <v>Swimmer</v>
      </c>
      <c r="P83" s="83" t="e">
        <f>IF(OR(O84="DQ",O84="DNS"),"-",IF(O84=SMALL((C84,F84,I84,L84,O84),1),1,IF(O84=SMALL((C84,F84,I84,L84,O84),2),2,IF(O84=SMALL((C84,F84,I84,L84,O84),3),3,IF(O84=SMALL((C84,F84,I84,L84,O84),4),4,IF(O84=SMALL((C84,F84,I84,L84,O84),5),5))))))</f>
        <v>#NUM!</v>
      </c>
      <c r="Q83" s="26" t="e">
        <f>IF(ISTEXT(P83),0,6-P83)</f>
        <v>#NUM!</v>
      </c>
      <c r="R83" s="70" t="e">
        <f>E83+H83+K83+N83+Q83</f>
        <v>#NUM!</v>
      </c>
      <c r="S83" s="70"/>
    </row>
    <row r="84" spans="1:19" x14ac:dyDescent="0.3">
      <c r="A84" s="71"/>
      <c r="B84" s="72" t="s">
        <v>18</v>
      </c>
      <c r="C84" s="96"/>
      <c r="D84" s="84"/>
      <c r="E84" s="85" t="e">
        <f>E82+E83</f>
        <v>#NUM!</v>
      </c>
      <c r="F84" s="96"/>
      <c r="G84" s="84"/>
      <c r="H84" s="85" t="e">
        <f>H82+H83</f>
        <v>#NUM!</v>
      </c>
      <c r="I84" s="96"/>
      <c r="J84" s="84"/>
      <c r="K84" s="85" t="e">
        <f>K82+K83</f>
        <v>#NUM!</v>
      </c>
      <c r="L84" s="96"/>
      <c r="M84" s="84"/>
      <c r="N84" s="85" t="e">
        <f>N82+N83</f>
        <v>#NUM!</v>
      </c>
      <c r="O84" s="96"/>
      <c r="P84" s="84"/>
      <c r="Q84" s="85" t="e">
        <f>Q82+Q83</f>
        <v>#NUM!</v>
      </c>
      <c r="R84" s="70"/>
      <c r="S84" s="70" t="e">
        <f>S82+R83</f>
        <v>#NUM!</v>
      </c>
    </row>
    <row r="85" spans="1:19" x14ac:dyDescent="0.3">
      <c r="A85" s="68">
        <v>41</v>
      </c>
      <c r="B85" s="69" t="s">
        <v>30</v>
      </c>
      <c r="C85" s="99" t="str">
        <f>'Lane 1'!C83</f>
        <v>Swimmer</v>
      </c>
      <c r="D85" s="83" t="e">
        <f>IF(OR(C86="DQ",C86="DNS"),"-",IF(C86=SMALL((C86,F86,I86,L86,O86),1),1,IF(C86=SMALL((C86,F86,I86,L86,O86),2),2,IF(C86=SMALL((C86,F86,I86,L86,O86),3),3,IF(C86=SMALL((C86,F86,I86,L86,O86),4),4,IF(C86=SMALL((C86,F86,I86,L86,O86),5),5))))))</f>
        <v>#NUM!</v>
      </c>
      <c r="E85" s="26" t="e">
        <f>IF(ISTEXT(D85),0,6-D85)</f>
        <v>#NUM!</v>
      </c>
      <c r="F85" s="58" t="str">
        <f>'Lane 2'!C83</f>
        <v>Swimmer</v>
      </c>
      <c r="G85" s="83" t="e">
        <f>IF(OR(F86="DQ",F86="DNS"),"-",IF(F86=SMALL((C86,F86,I86,L86,O86),1),1,IF(F86=SMALL((C86,F86,I86,L86,O86),2),2,IF(F86=SMALL((C86,F86,I86,L86,O86),3),3,IF(F86=SMALL((C86,F86,I86,L86,O86),4),4,IF(F86=SMALL((C86,F86,I86,L86,O86),5),5))))))</f>
        <v>#NUM!</v>
      </c>
      <c r="H85" s="26" t="e">
        <f>IF(ISTEXT(G85),0,6-G85)</f>
        <v>#NUM!</v>
      </c>
      <c r="I85" s="58" t="str">
        <f>'Lane 3'!C83</f>
        <v>Swimmer</v>
      </c>
      <c r="J85" s="83" t="e">
        <f>IF(OR(I86="DQ",I86="DNS"),"-",IF(I86=SMALL((C86,F86,I86,L86,O86),1),1,IF(I86=SMALL((C86,F86,I86,L86,O86),2),2,IF(I86=SMALL((C86,F86,I86,L86,O86),3),3,IF(I86=SMALL((C86,F86,I86,L86,O86),4),4,IF(I86=SMALL((C86,F86,I86,L86,O86),5),5))))))</f>
        <v>#NUM!</v>
      </c>
      <c r="K85" s="26" t="e">
        <f>IF(ISTEXT(J85),0,6-J85)</f>
        <v>#NUM!</v>
      </c>
      <c r="L85" s="58" t="str">
        <f>'Lane 4'!C83</f>
        <v>Swimmer</v>
      </c>
      <c r="M85" s="83" t="e">
        <f>IF(OR(L86="DQ",L86="DNS"),"-",IF(L86=SMALL((C86,F86,I86,L86,O86),1),1,IF(L86=SMALL((C86,F86,I86,L86,O86),2),2,IF(L86=SMALL((C86,F86,I86,L86,O86),3),3,IF(L86=SMALL((C86,F86,I86,L86,O86),4),4,IF(L86=SMALL((C86,F86,I86,L86,O86),5),5))))))</f>
        <v>#NUM!</v>
      </c>
      <c r="N85" s="26" t="e">
        <f>IF(ISTEXT(M85),0,6-M85)</f>
        <v>#NUM!</v>
      </c>
      <c r="O85" s="58" t="str">
        <f>'Lane 5'!C83</f>
        <v>Swimmer</v>
      </c>
      <c r="P85" s="83" t="e">
        <f>IF(OR(O86="DQ",O86="DNS"),"-",IF(O86=SMALL((C86,F86,I86,L86,O86),1),1,IF(O86=SMALL((C86,F86,I86,L86,O86),2),2,IF(O86=SMALL((C86,F86,I86,L86,O86),3),3,IF(O86=SMALL((C86,F86,I86,L86,O86),4),4,IF(O86=SMALL((C86,F86,I86,L86,O86),5),5))))))</f>
        <v>#NUM!</v>
      </c>
      <c r="Q85" s="26" t="e">
        <f>IF(ISTEXT(P85),0,6-P85)</f>
        <v>#NUM!</v>
      </c>
      <c r="R85" s="70" t="e">
        <f>E85+H85+K85+N85+Q85</f>
        <v>#NUM!</v>
      </c>
      <c r="S85" s="70"/>
    </row>
    <row r="86" spans="1:19" x14ac:dyDescent="0.3">
      <c r="A86" s="68"/>
      <c r="B86" s="69" t="s">
        <v>18</v>
      </c>
      <c r="C86" s="96"/>
      <c r="D86" s="84"/>
      <c r="E86" s="85" t="e">
        <f>E84+E85</f>
        <v>#NUM!</v>
      </c>
      <c r="F86" s="96"/>
      <c r="G86" s="84"/>
      <c r="H86" s="85" t="e">
        <f>H84+H85</f>
        <v>#NUM!</v>
      </c>
      <c r="I86" s="96"/>
      <c r="J86" s="84"/>
      <c r="K86" s="85" t="e">
        <f>K84+K85</f>
        <v>#NUM!</v>
      </c>
      <c r="L86" s="96"/>
      <c r="M86" s="84"/>
      <c r="N86" s="85" t="e">
        <f>N84+N85</f>
        <v>#NUM!</v>
      </c>
      <c r="O86" s="96"/>
      <c r="P86" s="84"/>
      <c r="Q86" s="85" t="e">
        <f>Q84+Q85</f>
        <v>#NUM!</v>
      </c>
      <c r="R86" s="70"/>
      <c r="S86" s="70" t="e">
        <f>S84+R85</f>
        <v>#NUM!</v>
      </c>
    </row>
    <row r="87" spans="1:19" x14ac:dyDescent="0.3">
      <c r="A87" s="71">
        <v>42</v>
      </c>
      <c r="B87" s="72" t="s">
        <v>37</v>
      </c>
      <c r="C87" s="99" t="str">
        <f>'Lane 1'!C85</f>
        <v>Relay</v>
      </c>
      <c r="D87" s="83" t="e">
        <f>IF(OR(C88="DQ",C88="DNS"),"-",IF(C88=SMALL((C88,F88,I88,L88,O88),1),1,IF(C88=SMALL((C88,F88,I88,L88,O88),2),2,IF(C88=SMALL((C88,F88,I88,L88,O88),3),3,IF(C88=SMALL((C88,F88,I88,L88,O88),4),4,IF(C88=SMALL((C88,F88,I88,L88,O88),5),5))))))</f>
        <v>#NUM!</v>
      </c>
      <c r="E87" s="26" t="e">
        <f>IF(ISTEXT(D87),0,6-D87)</f>
        <v>#NUM!</v>
      </c>
      <c r="F87" s="58" t="str">
        <f>'Lane 2'!C85</f>
        <v>Relay</v>
      </c>
      <c r="G87" s="83" t="e">
        <f>IF(OR(F88="DQ",F88="DNS"),"-",IF(F88=SMALL((C88,F88,I88,L88,O88),1),1,IF(F88=SMALL((C88,F88,I88,L88,O88),2),2,IF(F88=SMALL((C88,F88,I88,L88,O88),3),3,IF(F88=SMALL((C88,F88,I88,L88,O88),4),4,IF(F88=SMALL((C88,F88,I88,L88,O88),5),5))))))</f>
        <v>#NUM!</v>
      </c>
      <c r="H87" s="26" t="e">
        <f>IF(ISTEXT(G87),0,6-G87)</f>
        <v>#NUM!</v>
      </c>
      <c r="I87" s="58" t="str">
        <f>'Lane 3'!C85</f>
        <v>Relay</v>
      </c>
      <c r="J87" s="83" t="e">
        <f>IF(OR(I88="DQ",I88="DNS"),"-",IF(I88=SMALL((C88,F88,I88,L88,O88),1),1,IF(I88=SMALL((C88,F88,I88,L88,O88),2),2,IF(I88=SMALL((C88,F88,I88,L88,O88),3),3,IF(I88=SMALL((C88,F88,I88,L88,O88),4),4,IF(I88=SMALL((C88,F88,I88,L88,O88),5),5))))))</f>
        <v>#NUM!</v>
      </c>
      <c r="K87" s="26" t="e">
        <f>IF(ISTEXT(J87),0,6-J87)</f>
        <v>#NUM!</v>
      </c>
      <c r="L87" s="58" t="str">
        <f>'Lane 4'!C85</f>
        <v>Relay</v>
      </c>
      <c r="M87" s="83" t="e">
        <f>IF(OR(L88="DQ",L88="DNS"),"-",IF(L88=SMALL((C88,F88,I88,L88,O88),1),1,IF(L88=SMALL((C88,F88,I88,L88,O88),2),2,IF(L88=SMALL((C88,F88,I88,L88,O88),3),3,IF(L88=SMALL((C88,F88,I88,L88,O88),4),4,IF(L88=SMALL((C88,F88,I88,L88,O88),5),5))))))</f>
        <v>#NUM!</v>
      </c>
      <c r="N87" s="26" t="e">
        <f>IF(ISTEXT(M87),0,6-M87)</f>
        <v>#NUM!</v>
      </c>
      <c r="O87" s="58" t="str">
        <f>'Lane 5'!C85</f>
        <v>Relay</v>
      </c>
      <c r="P87" s="83" t="e">
        <f>IF(OR(O88="DQ",O88="DNS"),"-",IF(O88=SMALL((C88,F88,I88,L88,O88),1),1,IF(O88=SMALL((C88,F88,I88,L88,O88),2),2,IF(O88=SMALL((C88,F88,I88,L88,O88),3),3,IF(O88=SMALL((C88,F88,I88,L88,O88),4),4,IF(O88=SMALL((C88,F88,I88,L88,O88),5),5))))))</f>
        <v>#NUM!</v>
      </c>
      <c r="Q87" s="26" t="e">
        <f>IF(ISTEXT(P87),0,6-P87)</f>
        <v>#NUM!</v>
      </c>
      <c r="R87" s="70" t="e">
        <f>E87+H87+K87+N87+Q87</f>
        <v>#NUM!</v>
      </c>
      <c r="S87" s="70"/>
    </row>
    <row r="88" spans="1:19" x14ac:dyDescent="0.3">
      <c r="A88" s="71"/>
      <c r="B88" s="72" t="s">
        <v>24</v>
      </c>
      <c r="C88" s="96"/>
      <c r="D88" s="84"/>
      <c r="E88" s="85" t="e">
        <f>E86+E87</f>
        <v>#NUM!</v>
      </c>
      <c r="F88" s="96"/>
      <c r="G88" s="84"/>
      <c r="H88" s="85" t="e">
        <f>H86+H87</f>
        <v>#NUM!</v>
      </c>
      <c r="I88" s="96"/>
      <c r="J88" s="84"/>
      <c r="K88" s="85" t="e">
        <f>K86+K87</f>
        <v>#NUM!</v>
      </c>
      <c r="L88" s="96"/>
      <c r="M88" s="84"/>
      <c r="N88" s="85" t="e">
        <f>N86+N87</f>
        <v>#NUM!</v>
      </c>
      <c r="O88" s="96"/>
      <c r="P88" s="84"/>
      <c r="Q88" s="85" t="e">
        <f>Q86+Q87</f>
        <v>#NUM!</v>
      </c>
      <c r="R88" s="70"/>
      <c r="S88" s="70" t="e">
        <f>S86+R87</f>
        <v>#NUM!</v>
      </c>
    </row>
    <row r="89" spans="1:19" x14ac:dyDescent="0.3">
      <c r="A89" s="68">
        <v>43</v>
      </c>
      <c r="B89" s="69" t="s">
        <v>74</v>
      </c>
      <c r="C89" s="99" t="str">
        <f>'Lane 1'!C87</f>
        <v>Swimmer</v>
      </c>
      <c r="D89" s="83" t="e">
        <f>IF(OR(C90="DQ",C90="DNS"),"-",IF(C90=SMALL((C90,F90,I90,L90,O90),1),1,IF(C90=SMALL((C90,F90,I90,L90,O90),2),2,IF(C90=SMALL((C90,F90,I90,L90,O90),3),3,IF(C90=SMALL((C90,F90,I90,L90,O90),4),4,IF(C90=SMALL((C90,F90,I90,L90,O90),5),5))))))</f>
        <v>#NUM!</v>
      </c>
      <c r="E89" s="26" t="e">
        <f>IF(ISTEXT(D89),0,6-D89)</f>
        <v>#NUM!</v>
      </c>
      <c r="F89" s="58" t="str">
        <f>'Lane 2'!C87</f>
        <v>Swimmer</v>
      </c>
      <c r="G89" s="83" t="e">
        <f>IF(OR(F90="DQ",F90="DNS"),"-",IF(F90=SMALL((C90,F90,I90,L90,O90),1),1,IF(F90=SMALL((C90,F90,I90,L90,O90),2),2,IF(F90=SMALL((C90,F90,I90,L90,O90),3),3,IF(F90=SMALL((C90,F90,I90,L90,O90),4),4,IF(F90=SMALL((C90,F90,I90,L90,O90),5),5))))))</f>
        <v>#NUM!</v>
      </c>
      <c r="H89" s="26" t="e">
        <f>IF(ISTEXT(G89),0,6-G89)</f>
        <v>#NUM!</v>
      </c>
      <c r="I89" s="58" t="str">
        <f>'Lane 3'!C87</f>
        <v>Swimmer</v>
      </c>
      <c r="J89" s="83" t="e">
        <f>IF(OR(I90="DQ",I90="DNS"),"-",IF(I90=SMALL((C90,F90,I90,L90,O90),1),1,IF(I90=SMALL((C90,F90,I90,L90,O90),2),2,IF(I90=SMALL((C90,F90,I90,L90,O90),3),3,IF(I90=SMALL((C90,F90,I90,L90,O90),4),4,IF(I90=SMALL((C90,F90,I90,L90,O90),5),5))))))</f>
        <v>#NUM!</v>
      </c>
      <c r="K89" s="26" t="e">
        <f>IF(ISTEXT(J89),0,6-J89)</f>
        <v>#NUM!</v>
      </c>
      <c r="L89" s="58" t="str">
        <f>'Lane 4'!C87</f>
        <v>Swimmer</v>
      </c>
      <c r="M89" s="83" t="e">
        <f>IF(OR(L90="DQ",L90="DNS"),"-",IF(L90=SMALL((C90,F90,I90,L90,O90),1),1,IF(L90=SMALL((C90,F90,I90,L90,O90),2),2,IF(L90=SMALL((C90,F90,I90,L90,O90),3),3,IF(L90=SMALL((C90,F90,I90,L90,O90),4),4,IF(L90=SMALL((C90,F90,I90,L90,O90),5),5))))))</f>
        <v>#NUM!</v>
      </c>
      <c r="N89" s="26" t="e">
        <f>IF(ISTEXT(M89),0,6-M89)</f>
        <v>#NUM!</v>
      </c>
      <c r="O89" s="58" t="str">
        <f>'Lane 5'!C87</f>
        <v>Swimmer</v>
      </c>
      <c r="P89" s="83" t="e">
        <f>IF(OR(O90="DQ",O90="DNS"),"-",IF(O90=SMALL((C90,F90,I90,L90,O90),1),1,IF(O90=SMALL((C90,F90,I90,L90,O90),2),2,IF(O90=SMALL((C90,F90,I90,L90,O90),3),3,IF(O90=SMALL((C90,F90,I90,L90,O90),4),4,IF(O90=SMALL((C90,F90,I90,L90,O90),5),5))))))</f>
        <v>#NUM!</v>
      </c>
      <c r="Q89" s="26" t="e">
        <f>IF(ISTEXT(P89),0,6-P89)</f>
        <v>#NUM!</v>
      </c>
      <c r="R89" s="70" t="e">
        <f>E89+H89+K89+N89+Q89</f>
        <v>#NUM!</v>
      </c>
      <c r="S89" s="70"/>
    </row>
    <row r="90" spans="1:19" x14ac:dyDescent="0.3">
      <c r="A90" s="68"/>
      <c r="B90" s="69" t="s">
        <v>25</v>
      </c>
      <c r="C90" s="96"/>
      <c r="D90" s="84"/>
      <c r="E90" s="85" t="e">
        <f>E88+E89</f>
        <v>#NUM!</v>
      </c>
      <c r="F90" s="96"/>
      <c r="G90" s="84"/>
      <c r="H90" s="85" t="e">
        <f>H88+H89</f>
        <v>#NUM!</v>
      </c>
      <c r="I90" s="96"/>
      <c r="J90" s="84"/>
      <c r="K90" s="85" t="e">
        <f>K88+K89</f>
        <v>#NUM!</v>
      </c>
      <c r="L90" s="96"/>
      <c r="M90" s="84"/>
      <c r="N90" s="85" t="e">
        <f>N88+N89</f>
        <v>#NUM!</v>
      </c>
      <c r="O90" s="96"/>
      <c r="P90" s="84"/>
      <c r="Q90" s="85" t="e">
        <f>Q88+Q89</f>
        <v>#NUM!</v>
      </c>
      <c r="R90" s="70"/>
      <c r="S90" s="70" t="e">
        <f>S88+R89</f>
        <v>#NUM!</v>
      </c>
    </row>
    <row r="91" spans="1:19" x14ac:dyDescent="0.3">
      <c r="A91" s="71">
        <v>44</v>
      </c>
      <c r="B91" s="72" t="s">
        <v>75</v>
      </c>
      <c r="C91" s="99" t="str">
        <f>'Lane 1'!C89</f>
        <v>Swimmer</v>
      </c>
      <c r="D91" s="83" t="e">
        <f>IF(OR(C92="DQ",C92="DNS"),"-",IF(C92=SMALL((C92,F92,I92,L92,O92),1),1,IF(C92=SMALL((C92,F92,I92,L92,O92),2),2,IF(C92=SMALL((C92,F92,I92,L92,O92),3),3,IF(C92=SMALL((C92,F92,I92,L92,O92),4),4,IF(C92=SMALL((C92,F92,I92,L92,O92),5),5))))))</f>
        <v>#NUM!</v>
      </c>
      <c r="E91" s="26" t="e">
        <f>IF(ISTEXT(D91),0,6-D91)</f>
        <v>#NUM!</v>
      </c>
      <c r="F91" s="58" t="str">
        <f>'Lane 2'!C89</f>
        <v>Swimmer</v>
      </c>
      <c r="G91" s="83" t="e">
        <f>IF(OR(F92="DQ",F92="DNS"),"-",IF(F92=SMALL((C92,F92,I92,L92,O92),1),1,IF(F92=SMALL((C92,F92,I92,L92,O92),2),2,IF(F92=SMALL((C92,F92,I92,L92,O92),3),3,IF(F92=SMALL((C92,F92,I92,L92,O92),4),4,IF(F92=SMALL((C92,F92,I92,L92,O92),5),5))))))</f>
        <v>#NUM!</v>
      </c>
      <c r="H91" s="26" t="e">
        <f>IF(ISTEXT(G91),0,6-G91)</f>
        <v>#NUM!</v>
      </c>
      <c r="I91" s="58" t="str">
        <f>'Lane 3'!C89</f>
        <v>Swimmer</v>
      </c>
      <c r="J91" s="83" t="e">
        <f>IF(OR(I92="DQ",I92="DNS"),"-",IF(I92=SMALL((C92,F92,I92,L92,O92),1),1,IF(I92=SMALL((C92,F92,I92,L92,O92),2),2,IF(I92=SMALL((C92,F92,I92,L92,O92),3),3,IF(I92=SMALL((C92,F92,I92,L92,O92),4),4,IF(I92=SMALL((C92,F92,I92,L92,O92),5),5))))))</f>
        <v>#NUM!</v>
      </c>
      <c r="K91" s="26" t="e">
        <f>IF(ISTEXT(J91),0,6-J91)</f>
        <v>#NUM!</v>
      </c>
      <c r="L91" s="58" t="str">
        <f>'Lane 4'!C89</f>
        <v>Swimmer</v>
      </c>
      <c r="M91" s="83" t="e">
        <f>IF(OR(L92="DQ",L92="DNS"),"-",IF(L92=SMALL((C92,F92,I92,L92,O92),1),1,IF(L92=SMALL((C92,F92,I92,L92,O92),2),2,IF(L92=SMALL((C92,F92,I92,L92,O92),3),3,IF(L92=SMALL((C92,F92,I92,L92,O92),4),4,IF(L92=SMALL((C92,F92,I92,L92,O92),5),5))))))</f>
        <v>#NUM!</v>
      </c>
      <c r="N91" s="26" t="e">
        <f>IF(ISTEXT(M91),0,6-M91)</f>
        <v>#NUM!</v>
      </c>
      <c r="O91" s="58" t="str">
        <f>'Lane 5'!C89</f>
        <v>Swimmer</v>
      </c>
      <c r="P91" s="83" t="e">
        <f>IF(OR(O92="DQ",O92="DNS"),"-",IF(O92=SMALL((C92,F92,I92,L92,O92),1),1,IF(O92=SMALL((C92,F92,I92,L92,O92),2),2,IF(O92=SMALL((C92,F92,I92,L92,O92),3),3,IF(O92=SMALL((C92,F92,I92,L92,O92),4),4,IF(O92=SMALL((C92,F92,I92,L92,O92),5),5))))))</f>
        <v>#NUM!</v>
      </c>
      <c r="Q91" s="26" t="e">
        <f>IF(ISTEXT(P91),0,6-P91)</f>
        <v>#NUM!</v>
      </c>
      <c r="R91" s="70" t="e">
        <f>E91+H91+K91+N91+Q91</f>
        <v>#NUM!</v>
      </c>
      <c r="S91" s="70"/>
    </row>
    <row r="92" spans="1:19" x14ac:dyDescent="0.3">
      <c r="A92" s="71"/>
      <c r="B92" s="72" t="s">
        <v>25</v>
      </c>
      <c r="C92" s="96"/>
      <c r="D92" s="84"/>
      <c r="E92" s="85" t="e">
        <f>E90+E91</f>
        <v>#NUM!</v>
      </c>
      <c r="F92" s="96"/>
      <c r="G92" s="84"/>
      <c r="H92" s="85" t="e">
        <f>H90+H91</f>
        <v>#NUM!</v>
      </c>
      <c r="I92" s="96"/>
      <c r="J92" s="84"/>
      <c r="K92" s="85" t="e">
        <f>K90+K91</f>
        <v>#NUM!</v>
      </c>
      <c r="L92" s="96"/>
      <c r="M92" s="84"/>
      <c r="N92" s="85" t="e">
        <f>N90+N91</f>
        <v>#NUM!</v>
      </c>
      <c r="O92" s="96"/>
      <c r="P92" s="84"/>
      <c r="Q92" s="85" t="e">
        <f>Q90+Q91</f>
        <v>#NUM!</v>
      </c>
      <c r="R92" s="70"/>
      <c r="S92" s="70" t="e">
        <f>S90+R91</f>
        <v>#NUM!</v>
      </c>
    </row>
    <row r="93" spans="1:19" x14ac:dyDescent="0.3">
      <c r="A93" s="68">
        <v>45</v>
      </c>
      <c r="B93" s="69" t="s">
        <v>64</v>
      </c>
      <c r="C93" s="99" t="str">
        <f>'Lane 1'!C91</f>
        <v>Swimmer</v>
      </c>
      <c r="D93" s="83" t="e">
        <f>IF(OR(C94="DQ",C94="DNS"),"-",IF(C94=SMALL((C94,F94,I94,L94,O94),1),1,IF(C94=SMALL((C94,F94,I94,L94,O94),2),2,IF(C94=SMALL((C94,F94,I94,L94,O94),3),3,IF(C94=SMALL((C94,F94,I94,L94,O94),4),4,IF(C94=SMALL((C94,F94,I94,L94,O94),5),5))))))</f>
        <v>#NUM!</v>
      </c>
      <c r="E93" s="26" t="e">
        <f>IF(ISTEXT(D93),0,6-D93)</f>
        <v>#NUM!</v>
      </c>
      <c r="F93" s="58" t="str">
        <f>'Lane 2'!C91</f>
        <v>Swimmer</v>
      </c>
      <c r="G93" s="83" t="e">
        <f>IF(OR(F94="DQ",F94="DNS"),"-",IF(F94=SMALL((C94,F94,I94,L94,O94),1),1,IF(F94=SMALL((C94,F94,I94,L94,O94),2),2,IF(F94=SMALL((C94,F94,I94,L94,O94),3),3,IF(F94=SMALL((C94,F94,I94,L94,O94),4),4,IF(F94=SMALL((C94,F94,I94,L94,O94),5),5))))))</f>
        <v>#NUM!</v>
      </c>
      <c r="H93" s="26" t="e">
        <f>IF(ISTEXT(G93),0,6-G93)</f>
        <v>#NUM!</v>
      </c>
      <c r="I93" s="58" t="str">
        <f>'Lane 3'!C91</f>
        <v>Swimmer</v>
      </c>
      <c r="J93" s="83" t="e">
        <f>IF(OR(I94="DQ",I94="DNS"),"-",IF(I94=SMALL((C94,F94,I94,L94,O94),1),1,IF(I94=SMALL((C94,F94,I94,L94,O94),2),2,IF(I94=SMALL((C94,F94,I94,L94,O94),3),3,IF(I94=SMALL((C94,F94,I94,L94,O94),4),4,IF(I94=SMALL((C94,F94,I94,L94,O94),5),5))))))</f>
        <v>#NUM!</v>
      </c>
      <c r="K93" s="26" t="e">
        <f>IF(ISTEXT(J93),0,6-J93)</f>
        <v>#NUM!</v>
      </c>
      <c r="L93" s="58" t="str">
        <f>'Lane 4'!C91</f>
        <v>Swimmer</v>
      </c>
      <c r="M93" s="83" t="e">
        <f>IF(OR(L94="DQ",L94="DNS"),"-",IF(L94=SMALL((C94,F94,I94,L94,O94),1),1,IF(L94=SMALL((C94,F94,I94,L94,O94),2),2,IF(L94=SMALL((C94,F94,I94,L94,O94),3),3,IF(L94=SMALL((C94,F94,I94,L94,O94),4),4,IF(L94=SMALL((C94,F94,I94,L94,O94),5),5))))))</f>
        <v>#NUM!</v>
      </c>
      <c r="N93" s="26" t="e">
        <f>IF(ISTEXT(M93),0,6-M93)</f>
        <v>#NUM!</v>
      </c>
      <c r="O93" s="58" t="str">
        <f>'Lane 5'!C91</f>
        <v>Swimmer</v>
      </c>
      <c r="P93" s="83" t="e">
        <f>IF(OR(O94="DQ",O94="DNS"),"-",IF(O94=SMALL((C94,F94,I94,L94,O94),1),1,IF(O94=SMALL((C94,F94,I94,L94,O94),2),2,IF(O94=SMALL((C94,F94,I94,L94,O94),3),3,IF(O94=SMALL((C94,F94,I94,L94,O94),4),4,IF(O94=SMALL((C94,F94,I94,L94,O94),5),5))))))</f>
        <v>#NUM!</v>
      </c>
      <c r="Q93" s="26" t="e">
        <f>IF(ISTEXT(P93),0,6-P93)</f>
        <v>#NUM!</v>
      </c>
      <c r="R93" s="70" t="e">
        <f>E93+H93+K93+N93+Q93</f>
        <v>#NUM!</v>
      </c>
      <c r="S93" s="70"/>
    </row>
    <row r="94" spans="1:19" x14ac:dyDescent="0.3">
      <c r="A94" s="68"/>
      <c r="B94" s="69" t="s">
        <v>15</v>
      </c>
      <c r="C94" s="96"/>
      <c r="D94" s="84"/>
      <c r="E94" s="85" t="e">
        <f>E92+E93</f>
        <v>#NUM!</v>
      </c>
      <c r="F94" s="96"/>
      <c r="G94" s="84"/>
      <c r="H94" s="85" t="e">
        <f>H92+H93</f>
        <v>#NUM!</v>
      </c>
      <c r="I94" s="96"/>
      <c r="J94" s="84"/>
      <c r="K94" s="85" t="e">
        <f>K92+K93</f>
        <v>#NUM!</v>
      </c>
      <c r="L94" s="96"/>
      <c r="M94" s="84"/>
      <c r="N94" s="85" t="e">
        <f>N92+N93</f>
        <v>#NUM!</v>
      </c>
      <c r="O94" s="96"/>
      <c r="P94" s="84"/>
      <c r="Q94" s="85" t="e">
        <f>Q92+Q93</f>
        <v>#NUM!</v>
      </c>
      <c r="R94" s="70"/>
      <c r="S94" s="70" t="e">
        <f>S92+R93</f>
        <v>#NUM!</v>
      </c>
    </row>
    <row r="95" spans="1:19" x14ac:dyDescent="0.3">
      <c r="A95" s="71">
        <v>46</v>
      </c>
      <c r="B95" s="72" t="s">
        <v>65</v>
      </c>
      <c r="C95" s="99" t="str">
        <f>'Lane 1'!C93</f>
        <v>Swimmer</v>
      </c>
      <c r="D95" s="83" t="e">
        <f>IF(OR(C96="DQ",C96="DNS"),"-",IF(C96=SMALL((C96,F96,I96,L96,O96),1),1,IF(C96=SMALL((C96,F96,I96,L96,O96),2),2,IF(C96=SMALL((C96,F96,I96,L96,O96),3),3,IF(C96=SMALL((C96,F96,I96,L96,O96),4),4,IF(C96=SMALL((C96,F96,I96,L96,O96),5),5))))))</f>
        <v>#NUM!</v>
      </c>
      <c r="E95" s="26" t="e">
        <f>IF(ISTEXT(D95),0,6-D95)</f>
        <v>#NUM!</v>
      </c>
      <c r="F95" s="58" t="str">
        <f>'Lane 2'!C93</f>
        <v>Swimmer</v>
      </c>
      <c r="G95" s="83" t="e">
        <f>IF(OR(F96="DQ",F96="DNS"),"-",IF(F96=SMALL((C96,F96,I96,L96,O96),1),1,IF(F96=SMALL((C96,F96,I96,L96,O96),2),2,IF(F96=SMALL((C96,F96,I96,L96,O96),3),3,IF(F96=SMALL((C96,F96,I96,L96,O96),4),4,IF(F96=SMALL((C96,F96,I96,L96,O96),5),5))))))</f>
        <v>#NUM!</v>
      </c>
      <c r="H95" s="26" t="e">
        <f>IF(ISTEXT(G95),0,6-G95)</f>
        <v>#NUM!</v>
      </c>
      <c r="I95" s="58" t="str">
        <f>'Lane 3'!C93</f>
        <v>Swimmer</v>
      </c>
      <c r="J95" s="83" t="e">
        <f>IF(OR(I96="DQ",I96="DNS"),"-",IF(I96=SMALL((C96,F96,I96,L96,O96),1),1,IF(I96=SMALL((C96,F96,I96,L96,O96),2),2,IF(I96=SMALL((C96,F96,I96,L96,O96),3),3,IF(I96=SMALL((C96,F96,I96,L96,O96),4),4,IF(I96=SMALL((C96,F96,I96,L96,O96),5),5))))))</f>
        <v>#NUM!</v>
      </c>
      <c r="K95" s="26" t="e">
        <f>IF(ISTEXT(J95),0,6-J95)</f>
        <v>#NUM!</v>
      </c>
      <c r="L95" s="58" t="str">
        <f>'Lane 4'!C93</f>
        <v>Swimmer</v>
      </c>
      <c r="M95" s="83" t="e">
        <f>IF(OR(L96="DQ",L96="DNS"),"-",IF(L96=SMALL((C96,F96,I96,L96,O96),1),1,IF(L96=SMALL((C96,F96,I96,L96,O96),2),2,IF(L96=SMALL((C96,F96,I96,L96,O96),3),3,IF(L96=SMALL((C96,F96,I96,L96,O96),4),4,IF(L96=SMALL((C96,F96,I96,L96,O96),5),5))))))</f>
        <v>#NUM!</v>
      </c>
      <c r="N95" s="26" t="e">
        <f>IF(ISTEXT(M95),0,6-M95)</f>
        <v>#NUM!</v>
      </c>
      <c r="O95" s="58" t="str">
        <f>'Lane 5'!C93</f>
        <v>Swimmer</v>
      </c>
      <c r="P95" s="83" t="e">
        <f>IF(OR(O96="DQ",O96="DNS"),"-",IF(O96=SMALL((C96,F96,I96,L96,O96),1),1,IF(O96=SMALL((C96,F96,I96,L96,O96),2),2,IF(O96=SMALL((C96,F96,I96,L96,O96),3),3,IF(O96=SMALL((C96,F96,I96,L96,O96),4),4,IF(O96=SMALL((C96,F96,I96,L96,O96),5),5))))))</f>
        <v>#NUM!</v>
      </c>
      <c r="Q95" s="26" t="e">
        <f>IF(ISTEXT(P95),0,6-P95)</f>
        <v>#NUM!</v>
      </c>
      <c r="R95" s="70" t="e">
        <f>E95+H95+K95+N95+Q95</f>
        <v>#NUM!</v>
      </c>
      <c r="S95" s="70"/>
    </row>
    <row r="96" spans="1:19" x14ac:dyDescent="0.3">
      <c r="A96" s="71"/>
      <c r="B96" s="72" t="s">
        <v>15</v>
      </c>
      <c r="C96" s="96"/>
      <c r="D96" s="84"/>
      <c r="E96" s="85" t="e">
        <f>E94+E95</f>
        <v>#NUM!</v>
      </c>
      <c r="F96" s="96"/>
      <c r="G96" s="84"/>
      <c r="H96" s="85" t="e">
        <f>H94+H95</f>
        <v>#NUM!</v>
      </c>
      <c r="I96" s="96"/>
      <c r="J96" s="84"/>
      <c r="K96" s="85" t="e">
        <f>K94+K95</f>
        <v>#NUM!</v>
      </c>
      <c r="L96" s="96"/>
      <c r="M96" s="84"/>
      <c r="N96" s="85" t="e">
        <f>N94+N95</f>
        <v>#NUM!</v>
      </c>
      <c r="O96" s="96"/>
      <c r="P96" s="84"/>
      <c r="Q96" s="85" t="e">
        <f>Q94+Q95</f>
        <v>#NUM!</v>
      </c>
      <c r="R96" s="70"/>
      <c r="S96" s="70" t="e">
        <f>S94+R95</f>
        <v>#NUM!</v>
      </c>
    </row>
    <row r="97" spans="1:19" x14ac:dyDescent="0.3">
      <c r="A97" s="68">
        <v>47</v>
      </c>
      <c r="B97" s="69" t="s">
        <v>40</v>
      </c>
      <c r="C97" s="99" t="str">
        <f>'Lane 1'!C95</f>
        <v>Swimmer</v>
      </c>
      <c r="D97" s="83" t="e">
        <f>IF(OR(C98="DQ",C98="DNS"),"-",IF(C98=SMALL((C98,F98,I98,L98,O98),1),1,IF(C98=SMALL((C98,F98,I98,L98,O98),2),2,IF(C98=SMALL((C98,F98,I98,L98,O98),3),3,IF(C98=SMALL((C98,F98,I98,L98,O98),4),4,IF(C98=SMALL((C98,F98,I98,L98,O98),5),5))))))</f>
        <v>#NUM!</v>
      </c>
      <c r="E97" s="26" t="e">
        <f>IF(ISTEXT(D97),0,6-D97)</f>
        <v>#NUM!</v>
      </c>
      <c r="F97" s="58" t="str">
        <f>'Lane 2'!C95</f>
        <v>Swimmer</v>
      </c>
      <c r="G97" s="83" t="e">
        <f>IF(OR(F98="DQ",F98="DNS"),"-",IF(F98=SMALL((C98,F98,I98,L98,O98),1),1,IF(F98=SMALL((C98,F98,I98,L98,O98),2),2,IF(F98=SMALL((C98,F98,I98,L98,O98),3),3,IF(F98=SMALL((C98,F98,I98,L98,O98),4),4,IF(F98=SMALL((C98,F98,I98,L98,O98),5),5))))))</f>
        <v>#NUM!</v>
      </c>
      <c r="H97" s="26" t="e">
        <f>IF(ISTEXT(G97),0,6-G97)</f>
        <v>#NUM!</v>
      </c>
      <c r="I97" s="58" t="str">
        <f>'Lane 3'!C95</f>
        <v>Swimmer</v>
      </c>
      <c r="J97" s="83" t="e">
        <f>IF(OR(I98="DQ",I98="DNS"),"-",IF(I98=SMALL((C98,F98,I98,L98,O98),1),1,IF(I98=SMALL((C98,F98,I98,L98,O98),2),2,IF(I98=SMALL((C98,F98,I98,L98,O98),3),3,IF(I98=SMALL((C98,F98,I98,L98,O98),4),4,IF(I98=SMALL((C98,F98,I98,L98,O98),5),5))))))</f>
        <v>#NUM!</v>
      </c>
      <c r="K97" s="26" t="e">
        <f>IF(ISTEXT(J97),0,6-J97)</f>
        <v>#NUM!</v>
      </c>
      <c r="L97" s="58" t="str">
        <f>'Lane 4'!C95</f>
        <v>Swimmer</v>
      </c>
      <c r="M97" s="83" t="e">
        <f>IF(OR(L98="DQ",L98="DNS"),"-",IF(L98=SMALL((C98,F98,I98,L98,O98),1),1,IF(L98=SMALL((C98,F98,I98,L98,O98),2),2,IF(L98=SMALL((C98,F98,I98,L98,O98),3),3,IF(L98=SMALL((C98,F98,I98,L98,O98),4),4,IF(L98=SMALL((C98,F98,I98,L98,O98),5),5))))))</f>
        <v>#NUM!</v>
      </c>
      <c r="N97" s="26" t="e">
        <f>IF(ISTEXT(M97),0,6-M97)</f>
        <v>#NUM!</v>
      </c>
      <c r="O97" s="58" t="str">
        <f>'Lane 5'!C95</f>
        <v>Swimmer</v>
      </c>
      <c r="P97" s="83" t="e">
        <f>IF(OR(O98="DQ",O98="DNS"),"-",IF(O98=SMALL((C98,F98,I98,L98,O98),1),1,IF(O98=SMALL((C98,F98,I98,L98,O98),2),2,IF(O98=SMALL((C98,F98,I98,L98,O98),3),3,IF(O98=SMALL((C98,F98,I98,L98,O98),4),4,IF(O98=SMALL((C98,F98,I98,L98,O98),5),5))))))</f>
        <v>#NUM!</v>
      </c>
      <c r="Q97" s="26" t="e">
        <f>IF(ISTEXT(P97),0,6-P97)</f>
        <v>#NUM!</v>
      </c>
      <c r="R97" s="70" t="e">
        <f>E97+H97+K97+N97+Q97</f>
        <v>#NUM!</v>
      </c>
      <c r="S97" s="70"/>
    </row>
    <row r="98" spans="1:19" x14ac:dyDescent="0.3">
      <c r="A98" s="68"/>
      <c r="B98" s="69" t="s">
        <v>9</v>
      </c>
      <c r="C98" s="96"/>
      <c r="D98" s="84"/>
      <c r="E98" s="85" t="e">
        <f>E96+E97</f>
        <v>#NUM!</v>
      </c>
      <c r="F98" s="96"/>
      <c r="G98" s="84"/>
      <c r="H98" s="85" t="e">
        <f>H96+H97</f>
        <v>#NUM!</v>
      </c>
      <c r="I98" s="96"/>
      <c r="J98" s="84"/>
      <c r="K98" s="85" t="e">
        <f>K96+K97</f>
        <v>#NUM!</v>
      </c>
      <c r="L98" s="96"/>
      <c r="M98" s="84"/>
      <c r="N98" s="85" t="e">
        <f>N96+N97</f>
        <v>#NUM!</v>
      </c>
      <c r="O98" s="96"/>
      <c r="P98" s="84"/>
      <c r="Q98" s="85" t="e">
        <f>Q96+Q97</f>
        <v>#NUM!</v>
      </c>
      <c r="R98" s="70"/>
      <c r="S98" s="70" t="e">
        <f>S96+R97</f>
        <v>#NUM!</v>
      </c>
    </row>
    <row r="99" spans="1:19" ht="15" customHeight="1" x14ac:dyDescent="0.3">
      <c r="A99" s="71">
        <v>48</v>
      </c>
      <c r="B99" s="72" t="s">
        <v>41</v>
      </c>
      <c r="C99" s="99" t="str">
        <f>'Lane 1'!C97</f>
        <v>Swimmer</v>
      </c>
      <c r="D99" s="83" t="e">
        <f>IF(OR(C100="DQ",C100="DNS"),"-",IF(C100=SMALL((C100,F100,I100,L100,O100),1),1,IF(C100=SMALL((C100,F100,I100,L100,O100),2),2,IF(C100=SMALL((C100,F100,I100,L100,O100),3),3,IF(C100=SMALL((C100,F100,I100,L100,O100),4),4,IF(C100=SMALL((C100,F100,I100,L100,O100),5),5))))))</f>
        <v>#NUM!</v>
      </c>
      <c r="E99" s="26" t="e">
        <f>IF(ISTEXT(D99),0,6-D99)</f>
        <v>#NUM!</v>
      </c>
      <c r="F99" s="58" t="str">
        <f>'Lane 2'!C97</f>
        <v>Swimmer</v>
      </c>
      <c r="G99" s="83" t="e">
        <f>IF(OR(F100="DQ",F100="DNS"),"-",IF(F100=SMALL((C100,F100,I100,L100,O100),1),1,IF(F100=SMALL((C100,F100,I100,L100,O100),2),2,IF(F100=SMALL((C100,F100,I100,L100,O100),3),3,IF(F100=SMALL((C100,F100,I100,L100,O100),4),4,IF(F100=SMALL((C100,F100,I100,L100,O100),5),5))))))</f>
        <v>#NUM!</v>
      </c>
      <c r="H99" s="26" t="e">
        <f>IF(ISTEXT(G99),0,6-G99)</f>
        <v>#NUM!</v>
      </c>
      <c r="I99" s="58" t="str">
        <f>'Lane 3'!C97</f>
        <v>Swimmer</v>
      </c>
      <c r="J99" s="83" t="e">
        <f>IF(OR(I100="DQ",I100="DNS"),"-",IF(I100=SMALL((C100,F100,I100,L100,O100),1),1,IF(I100=SMALL((C100,F100,I100,L100,O100),2),2,IF(I100=SMALL((C100,F100,I100,L100,O100),3),3,IF(I100=SMALL((C100,F100,I100,L100,O100),4),4,IF(I100=SMALL((C100,F100,I100,L100,O100),5),5))))))</f>
        <v>#NUM!</v>
      </c>
      <c r="K99" s="26" t="e">
        <f>IF(ISTEXT(J99),0,6-J99)</f>
        <v>#NUM!</v>
      </c>
      <c r="L99" s="58" t="str">
        <f>'Lane 4'!C97</f>
        <v>Swimmer</v>
      </c>
      <c r="M99" s="83" t="e">
        <f>IF(OR(L100="DQ",L100="DNS"),"-",IF(L100=SMALL((C100,F100,I100,L100,O100),1),1,IF(L100=SMALL((C100,F100,I100,L100,O100),2),2,IF(L100=SMALL((C100,F100,I100,L100,O100),3),3,IF(L100=SMALL((C100,F100,I100,L100,O100),4),4,IF(L100=SMALL((C100,F100,I100,L100,O100),5),5))))))</f>
        <v>#NUM!</v>
      </c>
      <c r="N99" s="26" t="e">
        <f>IF(ISTEXT(M99),0,6-M99)</f>
        <v>#NUM!</v>
      </c>
      <c r="O99" s="58" t="str">
        <f>'Lane 5'!C97</f>
        <v>Swimmer</v>
      </c>
      <c r="P99" s="83" t="e">
        <f>IF(OR(O100="DQ",O100="DNS"),"-",IF(O100=SMALL((C100,F100,I100,L100,O100),1),1,IF(O100=SMALL((C100,F100,I100,L100,O100),2),2,IF(O100=SMALL((C100,F100,I100,L100,O100),3),3,IF(O100=SMALL((C100,F100,I100,L100,O100),4),4,IF(O100=SMALL((C100,F100,I100,L100,O100),5),5))))))</f>
        <v>#NUM!</v>
      </c>
      <c r="Q99" s="26" t="e">
        <f>IF(ISTEXT(P99),0,6-P99)</f>
        <v>#NUM!</v>
      </c>
      <c r="R99" s="70" t="e">
        <f>E99+H99+K99+N99+Q99</f>
        <v>#NUM!</v>
      </c>
      <c r="S99" s="70"/>
    </row>
    <row r="100" spans="1:19" x14ac:dyDescent="0.3">
      <c r="A100" s="71"/>
      <c r="B100" s="72" t="s">
        <v>9</v>
      </c>
      <c r="C100" s="96"/>
      <c r="D100" s="84"/>
      <c r="E100" s="85" t="e">
        <f>E98+E99</f>
        <v>#NUM!</v>
      </c>
      <c r="F100" s="96"/>
      <c r="G100" s="84"/>
      <c r="H100" s="85" t="e">
        <f>H98+H99</f>
        <v>#NUM!</v>
      </c>
      <c r="I100" s="96"/>
      <c r="J100" s="84"/>
      <c r="K100" s="85" t="e">
        <f>K98+K99</f>
        <v>#NUM!</v>
      </c>
      <c r="L100" s="96"/>
      <c r="M100" s="84"/>
      <c r="N100" s="85" t="e">
        <f>N98+N99</f>
        <v>#NUM!</v>
      </c>
      <c r="O100" s="96"/>
      <c r="P100" s="84"/>
      <c r="Q100" s="85" t="e">
        <f>Q98+Q99</f>
        <v>#NUM!</v>
      </c>
      <c r="R100" s="70"/>
      <c r="S100" s="70" t="e">
        <f>S98+R99</f>
        <v>#NUM!</v>
      </c>
    </row>
    <row r="101" spans="1:19" x14ac:dyDescent="0.3">
      <c r="A101" s="68">
        <v>49</v>
      </c>
      <c r="B101" s="69" t="s">
        <v>42</v>
      </c>
      <c r="C101" s="99" t="str">
        <f>'Lane 1'!C99</f>
        <v>Relay</v>
      </c>
      <c r="D101" s="83" t="e">
        <f>IF(OR(C102="DQ",C102="DNS"),"-",IF(C102=SMALL((C102,F102,I102,L102,O102),1),1,IF(C102=SMALL((C102,F102,I102,L102,O102),2),2,IF(C102=SMALL((C102,F102,I102,L102,O102),3),3,IF(C102=SMALL((C102,F102,I102,L102,O102),4),4,IF(C102=SMALL((C102,F102,I102,L102,O102),5),5))))))</f>
        <v>#NUM!</v>
      </c>
      <c r="E101" s="26" t="e">
        <f>IF(ISTEXT(D101),0,6-D101)</f>
        <v>#NUM!</v>
      </c>
      <c r="F101" s="58" t="str">
        <f>'Lane 2'!C99</f>
        <v>Relay</v>
      </c>
      <c r="G101" s="83" t="e">
        <f>IF(OR(F102="DQ",F102="DNS"),"-",IF(F102=SMALL((C102,F102,I102,L102,O102),1),1,IF(F102=SMALL((C102,F102,I102,L102,O102),2),2,IF(F102=SMALL((C102,F102,I102,L102,O102),3),3,IF(F102=SMALL((C102,F102,I102,L102,O102),4),4,IF(F102=SMALL((C102,F102,I102,L102,O102),5),5))))))</f>
        <v>#NUM!</v>
      </c>
      <c r="H101" s="26" t="e">
        <f>IF(ISTEXT(G101),0,6-G101)</f>
        <v>#NUM!</v>
      </c>
      <c r="I101" s="58" t="str">
        <f>'Lane 3'!C99</f>
        <v>Relay</v>
      </c>
      <c r="J101" s="83" t="e">
        <f>IF(OR(I102="DQ",I102="DNS"),"-",IF(I102=SMALL((C102,F102,I102,L102,O102),1),1,IF(I102=SMALL((C102,F102,I102,L102,O102),2),2,IF(I102=SMALL((C102,F102,I102,L102,O102),3),3,IF(I102=SMALL((C102,F102,I102,L102,O102),4),4,IF(I102=SMALL((C102,F102,I102,L102,O102),5),5))))))</f>
        <v>#NUM!</v>
      </c>
      <c r="K101" s="26" t="e">
        <f>IF(ISTEXT(J101),0,6-J101)</f>
        <v>#NUM!</v>
      </c>
      <c r="L101" s="58" t="str">
        <f>'Lane 4'!C99</f>
        <v>Relay</v>
      </c>
      <c r="M101" s="83" t="e">
        <f>IF(OR(L102="DQ",L102="DNS"),"-",IF(L102=SMALL((C102,F102,I102,L102,O102),1),1,IF(L102=SMALL((C102,F102,I102,L102,O102),2),2,IF(L102=SMALL((C102,F102,I102,L102,O102),3),3,IF(L102=SMALL((C102,F102,I102,L102,O102),4),4,IF(L102=SMALL((C102,F102,I102,L102,O102),5),5))))))</f>
        <v>#NUM!</v>
      </c>
      <c r="N101" s="26" t="e">
        <f>IF(ISTEXT(M101),0,6-M101)</f>
        <v>#NUM!</v>
      </c>
      <c r="O101" s="58" t="str">
        <f>'Lane 5'!C99</f>
        <v>Relay</v>
      </c>
      <c r="P101" s="83" t="e">
        <f>IF(OR(O102="DQ",O102="DNS"),"-",IF(O102=SMALL((C102,F102,I102,L102,O102),1),1,IF(O102=SMALL((C102,F102,I102,L102,O102),2),2,IF(O102=SMALL((C102,F102,I102,L102,O102),3),3,IF(O102=SMALL((C102,F102,I102,L102,O102),4),4,IF(O102=SMALL((C102,F102,I102,L102,O102),5),5))))))</f>
        <v>#NUM!</v>
      </c>
      <c r="Q101" s="26" t="e">
        <f>IF(ISTEXT(P101),0,6-P101)</f>
        <v>#NUM!</v>
      </c>
      <c r="R101" s="70" t="e">
        <f>E101+H101+K101+N101+Q101</f>
        <v>#NUM!</v>
      </c>
      <c r="S101" s="70"/>
    </row>
    <row r="102" spans="1:19" x14ac:dyDescent="0.3">
      <c r="A102" s="68"/>
      <c r="B102" s="69" t="s">
        <v>12</v>
      </c>
      <c r="C102" s="96"/>
      <c r="D102" s="84"/>
      <c r="E102" s="85" t="e">
        <f>E100+E101</f>
        <v>#NUM!</v>
      </c>
      <c r="F102" s="96"/>
      <c r="G102" s="84"/>
      <c r="H102" s="85" t="e">
        <f>H100+H101</f>
        <v>#NUM!</v>
      </c>
      <c r="I102" s="96"/>
      <c r="J102" s="84"/>
      <c r="K102" s="85" t="e">
        <f>K100+K101</f>
        <v>#NUM!</v>
      </c>
      <c r="L102" s="96"/>
      <c r="M102" s="84"/>
      <c r="N102" s="85" t="e">
        <f>N100+N101</f>
        <v>#NUM!</v>
      </c>
      <c r="O102" s="96"/>
      <c r="P102" s="84"/>
      <c r="Q102" s="85" t="e">
        <f>Q100+Q101</f>
        <v>#NUM!</v>
      </c>
      <c r="R102" s="70"/>
      <c r="S102" s="70" t="e">
        <f>S100+R101</f>
        <v>#NUM!</v>
      </c>
    </row>
    <row r="103" spans="1:19" x14ac:dyDescent="0.3">
      <c r="A103" s="71">
        <v>50</v>
      </c>
      <c r="B103" s="72" t="s">
        <v>43</v>
      </c>
      <c r="C103" s="99" t="str">
        <f>'Lane 1'!C101</f>
        <v>Relay</v>
      </c>
      <c r="D103" s="83" t="e">
        <f>IF(OR(C104="DQ",C104="DNS"),"-",IF(C104=SMALL((C104,F104,I104,L104,O104),1),1,IF(C104=SMALL((C104,F104,I104,L104,O104),2),2,IF(C104=SMALL((C104,F104,I104,L104,O104),3),3,IF(C104=SMALL((C104,F104,I104,L104,O104),4),4,IF(C104=SMALL((C104,F104,I104,L104,O104),5),5))))))</f>
        <v>#NUM!</v>
      </c>
      <c r="E103" s="26" t="e">
        <f>IF(ISTEXT(D103),0,6-D103)</f>
        <v>#NUM!</v>
      </c>
      <c r="F103" s="58" t="str">
        <f>'Lane 2'!C101</f>
        <v>Relay</v>
      </c>
      <c r="G103" s="83" t="e">
        <f>IF(OR(F104="DQ",F104="DNS"),"-",IF(F104=SMALL((C104,F104,I104,L104,O104),1),1,IF(F104=SMALL((C104,F104,I104,L104,O104),2),2,IF(F104=SMALL((C104,F104,I104,L104,O104),3),3,IF(F104=SMALL((C104,F104,I104,L104,O104),4),4,IF(F104=SMALL((C104,F104,I104,L104,O104),5),5))))))</f>
        <v>#NUM!</v>
      </c>
      <c r="H103" s="26" t="e">
        <f>IF(ISTEXT(G103),0,6-G103)</f>
        <v>#NUM!</v>
      </c>
      <c r="I103" s="58" t="str">
        <f>'Lane 3'!C101</f>
        <v>Relay</v>
      </c>
      <c r="J103" s="83" t="e">
        <f>IF(OR(I104="DQ",I104="DNS"),"-",IF(I104=SMALL((C104,F104,I104,L104,O104),1),1,IF(I104=SMALL((C104,F104,I104,L104,O104),2),2,IF(I104=SMALL((C104,F104,I104,L104,O104),3),3,IF(I104=SMALL((C104,F104,I104,L104,O104),4),4,IF(I104=SMALL((C104,F104,I104,L104,O104),5),5))))))</f>
        <v>#NUM!</v>
      </c>
      <c r="K103" s="26" t="e">
        <f>IF(ISTEXT(J103),0,6-J103)</f>
        <v>#NUM!</v>
      </c>
      <c r="L103" s="58" t="str">
        <f>'Lane 4'!C101</f>
        <v>Relay</v>
      </c>
      <c r="M103" s="83" t="e">
        <f>IF(OR(L104="DQ",L104="DNS"),"-",IF(L104=SMALL((C104,F104,I104,L104,O104),1),1,IF(L104=SMALL((C104,F104,I104,L104,O104),2),2,IF(L104=SMALL((C104,F104,I104,L104,O104),3),3,IF(L104=SMALL((C104,F104,I104,L104,O104),4),4,IF(L104=SMALL((C104,F104,I104,L104,O104),5),5))))))</f>
        <v>#NUM!</v>
      </c>
      <c r="N103" s="26" t="e">
        <f>IF(ISTEXT(M103),0,6-M103)</f>
        <v>#NUM!</v>
      </c>
      <c r="O103" s="58" t="str">
        <f>'Lane 5'!C101</f>
        <v>Relay</v>
      </c>
      <c r="P103" s="83" t="e">
        <f>IF(OR(O104="DQ",O104="DNS"),"-",IF(O104=SMALL((C104,F104,I104,L104,O104),1),1,IF(O104=SMALL((C104,F104,I104,L104,O104),2),2,IF(O104=SMALL((C104,F104,I104,L104,O104),3),3,IF(O104=SMALL((C104,F104,I104,L104,O104),4),4,IF(O104=SMALL((C104,F104,I104,L104,O104),5),5))))))</f>
        <v>#NUM!</v>
      </c>
      <c r="Q103" s="26" t="e">
        <f>IF(ISTEXT(P103),0,6-P103)</f>
        <v>#NUM!</v>
      </c>
      <c r="R103" s="70" t="e">
        <f>E103+H103+K103+N103+Q103</f>
        <v>#NUM!</v>
      </c>
      <c r="S103" s="70"/>
    </row>
    <row r="104" spans="1:19" x14ac:dyDescent="0.3">
      <c r="A104" s="71"/>
      <c r="B104" s="72" t="s">
        <v>12</v>
      </c>
      <c r="C104" s="96"/>
      <c r="D104" s="84"/>
      <c r="E104" s="85" t="e">
        <f>E102+E103</f>
        <v>#NUM!</v>
      </c>
      <c r="F104" s="96"/>
      <c r="G104" s="84"/>
      <c r="H104" s="85" t="e">
        <f>H102+H103</f>
        <v>#NUM!</v>
      </c>
      <c r="I104" s="96"/>
      <c r="J104" s="84"/>
      <c r="K104" s="85" t="e">
        <f>K102+K103</f>
        <v>#NUM!</v>
      </c>
      <c r="L104" s="96"/>
      <c r="M104" s="84"/>
      <c r="N104" s="85" t="e">
        <f>N102+N103</f>
        <v>#NUM!</v>
      </c>
      <c r="O104" s="96"/>
      <c r="P104" s="84"/>
      <c r="Q104" s="85" t="e">
        <f>Q102+Q103</f>
        <v>#NUM!</v>
      </c>
      <c r="R104" s="70"/>
      <c r="S104" s="70" t="e">
        <f>S102+R103</f>
        <v>#NUM!</v>
      </c>
    </row>
    <row r="105" spans="1:19" x14ac:dyDescent="0.3">
      <c r="A105" s="68">
        <v>51</v>
      </c>
      <c r="B105" s="69" t="s">
        <v>44</v>
      </c>
      <c r="C105" s="99" t="str">
        <f>'Lane 1'!C103</f>
        <v>Relay</v>
      </c>
      <c r="D105" s="83" t="e">
        <f>IF(OR(C106="DQ",C106="DNS"),"-",IF(C106=SMALL((C106,F106,I106,L106,O106),1),1,IF(C106=SMALL((C106,F106,I106,L106,O106),2),2,IF(C106=SMALL((C106,F106,I106,L106,O106),3),3,IF(C106=SMALL((C106,F106,I106,L106,O106),4),4,IF(C106=SMALL((C106,F106,I106,L106,O106),5),5))))))</f>
        <v>#NUM!</v>
      </c>
      <c r="E105" s="26" t="e">
        <f>IF(ISTEXT(D105),0,6-D105)</f>
        <v>#NUM!</v>
      </c>
      <c r="F105" s="58" t="str">
        <f>'Lane 2'!C103</f>
        <v>Relay</v>
      </c>
      <c r="G105" s="83" t="e">
        <f>IF(OR(F106="DQ",F106="DNS"),"-",IF(F106=SMALL((C106,F106,I106,L106,O106),1),1,IF(F106=SMALL((C106,F106,I106,L106,O106),2),2,IF(F106=SMALL((C106,F106,I106,L106,O106),3),3,IF(F106=SMALL((C106,F106,I106,L106,O106),4),4,IF(F106=SMALL((C106,F106,I106,L106,O106),5),5))))))</f>
        <v>#NUM!</v>
      </c>
      <c r="H105" s="26" t="e">
        <f>IF(ISTEXT(G105),0,6-G105)</f>
        <v>#NUM!</v>
      </c>
      <c r="I105" s="58" t="str">
        <f>'Lane 3'!C103</f>
        <v>Relay</v>
      </c>
      <c r="J105" s="83" t="e">
        <f>IF(OR(I106="DQ",I106="DNS"),"-",IF(I106=SMALL((C106,F106,I106,L106,O106),1),1,IF(I106=SMALL((C106,F106,I106,L106,O106),2),2,IF(I106=SMALL((C106,F106,I106,L106,O106),3),3,IF(I106=SMALL((C106,F106,I106,L106,O106),4),4,IF(I106=SMALL((C106,F106,I106,L106,O106),5),5))))))</f>
        <v>#NUM!</v>
      </c>
      <c r="K105" s="26" t="e">
        <f>IF(ISTEXT(J105),0,6-J105)</f>
        <v>#NUM!</v>
      </c>
      <c r="L105" s="58" t="str">
        <f>'Lane 4'!C103</f>
        <v>Relay</v>
      </c>
      <c r="M105" s="83" t="e">
        <f>IF(OR(L106="DQ",L106="DNS"),"-",IF(L106=SMALL((C106,F106,I106,L106,O106),1),1,IF(L106=SMALL((C106,F106,I106,L106,O106),2),2,IF(L106=SMALL((C106,F106,I106,L106,O106),3),3,IF(L106=SMALL((C106,F106,I106,L106,O106),4),4,IF(L106=SMALL((C106,F106,I106,L106,O106),5),5))))))</f>
        <v>#NUM!</v>
      </c>
      <c r="N105" s="26" t="e">
        <f>IF(ISTEXT(M105),0,6-M105)</f>
        <v>#NUM!</v>
      </c>
      <c r="O105" s="58" t="str">
        <f>'Lane 5'!C103</f>
        <v>Relay</v>
      </c>
      <c r="P105" s="83" t="e">
        <f>IF(OR(O106="DQ",O106="DNS"),"-",IF(O106=SMALL((C106,F106,I106,L106,O106),1),1,IF(O106=SMALL((C106,F106,I106,L106,O106),2),2,IF(O106=SMALL((C106,F106,I106,L106,O106),3),3,IF(O106=SMALL((C106,F106,I106,L106,O106),4),4,IF(O106=SMALL((C106,F106,I106,L106,O106),5),5))))))</f>
        <v>#NUM!</v>
      </c>
      <c r="Q105" s="26" t="e">
        <f>IF(ISTEXT(P105),0,6-P105)</f>
        <v>#NUM!</v>
      </c>
      <c r="R105" s="70" t="e">
        <f>E105+H105+K105+N105+Q105</f>
        <v>#NUM!</v>
      </c>
      <c r="S105" s="70"/>
    </row>
    <row r="106" spans="1:19" ht="13.5" thickBot="1" x14ac:dyDescent="0.35">
      <c r="A106" s="73"/>
      <c r="B106" s="74" t="s">
        <v>57</v>
      </c>
      <c r="C106" s="96"/>
      <c r="D106" s="84"/>
      <c r="E106" s="85" t="e">
        <f>E104+E105</f>
        <v>#NUM!</v>
      </c>
      <c r="F106" s="96"/>
      <c r="G106" s="84"/>
      <c r="H106" s="85" t="e">
        <f>H104+H105</f>
        <v>#NUM!</v>
      </c>
      <c r="I106" s="96"/>
      <c r="J106" s="84"/>
      <c r="K106" s="85" t="e">
        <f>K104+K105</f>
        <v>#NUM!</v>
      </c>
      <c r="L106" s="96"/>
      <c r="M106" s="84"/>
      <c r="N106" s="85" t="e">
        <f>N104+N105</f>
        <v>#NUM!</v>
      </c>
      <c r="O106" s="96"/>
      <c r="P106" s="84"/>
      <c r="Q106" s="85" t="e">
        <f>Q104+Q105</f>
        <v>#NUM!</v>
      </c>
      <c r="R106" s="70"/>
      <c r="S106" s="70" t="e">
        <f>S104+R105</f>
        <v>#NUM!</v>
      </c>
    </row>
    <row r="107" spans="1:19" ht="14.5" thickBot="1" x14ac:dyDescent="0.35">
      <c r="A107" s="75"/>
      <c r="B107" s="76" t="s">
        <v>47</v>
      </c>
      <c r="C107" s="101"/>
      <c r="D107" s="86"/>
      <c r="E107" s="86" t="e">
        <f>SUM(E106)</f>
        <v>#NUM!</v>
      </c>
      <c r="F107" s="101"/>
      <c r="G107" s="86"/>
      <c r="H107" s="86" t="e">
        <f>SUM(H106)</f>
        <v>#NUM!</v>
      </c>
      <c r="I107" s="101"/>
      <c r="J107" s="86"/>
      <c r="K107" s="86" t="e">
        <f>SUM(K106)</f>
        <v>#NUM!</v>
      </c>
      <c r="L107" s="101"/>
      <c r="M107" s="86"/>
      <c r="N107" s="86" t="e">
        <f>SUM(N106)</f>
        <v>#NUM!</v>
      </c>
      <c r="O107" s="101"/>
      <c r="P107" s="86"/>
      <c r="Q107" s="86" t="e">
        <f>SUM(Q106)</f>
        <v>#NUM!</v>
      </c>
      <c r="R107" s="76"/>
      <c r="S107" s="77"/>
    </row>
    <row r="108" spans="1:19" s="42" customFormat="1" ht="16" thickBot="1" x14ac:dyDescent="0.4">
      <c r="C108" s="38"/>
      <c r="D108" s="87"/>
      <c r="E108" s="88" t="e">
        <f>RANK(E107,$E$107:$Q$107)</f>
        <v>#NUM!</v>
      </c>
      <c r="F108" s="38"/>
      <c r="G108" s="87"/>
      <c r="H108" s="88" t="e">
        <f>RANK(H107,$E$107:$Q$107)</f>
        <v>#NUM!</v>
      </c>
      <c r="I108" s="38"/>
      <c r="J108" s="87"/>
      <c r="K108" s="88" t="e">
        <f>RANK(K107,$E$107:$Q$107)</f>
        <v>#NUM!</v>
      </c>
      <c r="L108" s="38"/>
      <c r="M108" s="87"/>
      <c r="N108" s="88" t="e">
        <f>RANK(N107,$E$107:$Q$107)</f>
        <v>#NUM!</v>
      </c>
      <c r="O108" s="38"/>
      <c r="P108" s="87"/>
      <c r="Q108" s="88" t="e">
        <f>RANK(Q107,$E$107:$Q$107)</f>
        <v>#NUM!</v>
      </c>
    </row>
    <row r="109" spans="1:19" x14ac:dyDescent="0.3">
      <c r="A109" s="34" t="s">
        <v>48</v>
      </c>
      <c r="B109" s="59" t="s">
        <v>103</v>
      </c>
      <c r="C109" s="35"/>
      <c r="D109" s="36"/>
      <c r="E109" s="37"/>
      <c r="G109" s="39"/>
      <c r="H109" s="34" t="s">
        <v>48</v>
      </c>
      <c r="I109" s="107" t="s">
        <v>105</v>
      </c>
      <c r="J109" s="108"/>
      <c r="K109" s="109"/>
      <c r="L109" s="40"/>
      <c r="M109" s="41"/>
      <c r="N109" s="41"/>
      <c r="P109" s="41"/>
      <c r="Q109" s="41"/>
      <c r="R109" s="42"/>
      <c r="S109" s="42"/>
    </row>
    <row r="110" spans="1:19" x14ac:dyDescent="0.3">
      <c r="A110" s="34">
        <v>1</v>
      </c>
      <c r="B110" s="44" t="str">
        <f>C4</f>
        <v>CLUB</v>
      </c>
      <c r="C110" s="44" t="e">
        <f>E32</f>
        <v>#NUM!</v>
      </c>
      <c r="D110" s="36"/>
      <c r="E110" s="41"/>
      <c r="G110" s="39"/>
      <c r="H110" s="52">
        <v>1</v>
      </c>
      <c r="I110" s="105" t="str">
        <f>$C$4</f>
        <v>CLUB</v>
      </c>
      <c r="J110" s="106"/>
      <c r="K110" s="106"/>
      <c r="L110" s="44" t="e">
        <f>E82</f>
        <v>#NUM!</v>
      </c>
      <c r="M110" s="41"/>
      <c r="N110" s="45"/>
      <c r="P110" s="50"/>
      <c r="Q110" s="97" t="s">
        <v>109</v>
      </c>
      <c r="R110" s="42"/>
      <c r="S110" s="42"/>
    </row>
    <row r="111" spans="1:19" x14ac:dyDescent="0.3">
      <c r="A111" s="34">
        <v>2</v>
      </c>
      <c r="B111" s="44" t="str">
        <f>F4</f>
        <v>CLUB</v>
      </c>
      <c r="C111" s="44" t="e">
        <f>H32</f>
        <v>#NUM!</v>
      </c>
      <c r="D111" s="36"/>
      <c r="E111" s="41"/>
      <c r="G111" s="39"/>
      <c r="H111" s="52">
        <v>2</v>
      </c>
      <c r="I111" s="105" t="str">
        <f>$F$4</f>
        <v>CLUB</v>
      </c>
      <c r="J111" s="106"/>
      <c r="K111" s="106"/>
      <c r="L111" s="44" t="e">
        <f>H82</f>
        <v>#NUM!</v>
      </c>
      <c r="M111" s="41"/>
      <c r="N111" s="45"/>
      <c r="P111" s="41"/>
      <c r="Q111" s="98">
        <v>1</v>
      </c>
      <c r="R111" s="42"/>
      <c r="S111" s="42"/>
    </row>
    <row r="112" spans="1:19" x14ac:dyDescent="0.3">
      <c r="A112" s="34">
        <v>3</v>
      </c>
      <c r="B112" s="44" t="str">
        <f>I4</f>
        <v>CLUB</v>
      </c>
      <c r="C112" s="44" t="e">
        <f>K32</f>
        <v>#NUM!</v>
      </c>
      <c r="D112" s="36"/>
      <c r="E112" s="41"/>
      <c r="G112" s="39"/>
      <c r="H112" s="52">
        <v>3</v>
      </c>
      <c r="I112" s="105" t="str">
        <f>$I$4</f>
        <v>CLUB</v>
      </c>
      <c r="J112" s="106"/>
      <c r="K112" s="106"/>
      <c r="L112" s="44" t="e">
        <f>K82</f>
        <v>#NUM!</v>
      </c>
      <c r="M112" s="41"/>
      <c r="N112" s="45"/>
      <c r="P112" s="41"/>
      <c r="Q112" s="98">
        <v>2</v>
      </c>
      <c r="R112" s="42"/>
      <c r="S112" s="42"/>
    </row>
    <row r="113" spans="1:19" x14ac:dyDescent="0.3">
      <c r="A113" s="34">
        <v>4</v>
      </c>
      <c r="B113" s="44" t="str">
        <f>L4</f>
        <v>CLUB</v>
      </c>
      <c r="C113" s="44" t="e">
        <f>N32</f>
        <v>#NUM!</v>
      </c>
      <c r="D113" s="36"/>
      <c r="E113" s="41"/>
      <c r="G113" s="39"/>
      <c r="H113" s="52">
        <v>4</v>
      </c>
      <c r="I113" s="105" t="str">
        <f>$L$4</f>
        <v>CLUB</v>
      </c>
      <c r="J113" s="106"/>
      <c r="K113" s="106"/>
      <c r="L113" s="44" t="e">
        <f>N82</f>
        <v>#NUM!</v>
      </c>
      <c r="M113" s="41"/>
      <c r="N113" s="45"/>
      <c r="P113" s="41"/>
      <c r="Q113" s="98">
        <v>3</v>
      </c>
      <c r="R113" s="42"/>
      <c r="S113" s="42"/>
    </row>
    <row r="114" spans="1:19" x14ac:dyDescent="0.3">
      <c r="A114" s="34">
        <v>5</v>
      </c>
      <c r="B114" s="44" t="str">
        <f>O4</f>
        <v>CLUB</v>
      </c>
      <c r="C114" s="44" t="e">
        <f>Q32</f>
        <v>#NUM!</v>
      </c>
      <c r="D114" s="36"/>
      <c r="E114" s="41"/>
      <c r="G114" s="39"/>
      <c r="H114" s="52">
        <v>5</v>
      </c>
      <c r="I114" s="105" t="str">
        <f>$O$4</f>
        <v>CLUB</v>
      </c>
      <c r="J114" s="106"/>
      <c r="K114" s="106"/>
      <c r="L114" s="44" t="e">
        <f>Q82</f>
        <v>#NUM!</v>
      </c>
      <c r="M114" s="41"/>
      <c r="N114" s="45"/>
      <c r="P114" s="41"/>
      <c r="Q114" s="98">
        <v>4</v>
      </c>
      <c r="R114" s="42"/>
      <c r="S114" s="42"/>
    </row>
    <row r="115" spans="1:19" x14ac:dyDescent="0.3">
      <c r="A115" s="34"/>
      <c r="B115" s="47" t="s">
        <v>49</v>
      </c>
      <c r="C115" s="44" t="e">
        <f>SUM(C110:C114)</f>
        <v>#NUM!</v>
      </c>
      <c r="D115" s="41"/>
      <c r="E115" s="41"/>
      <c r="G115" s="41"/>
      <c r="H115" s="54"/>
      <c r="I115" s="102" t="s">
        <v>49</v>
      </c>
      <c r="J115" s="103"/>
      <c r="K115" s="104"/>
      <c r="L115" s="44" t="e">
        <f>SUM(L110:L114)</f>
        <v>#NUM!</v>
      </c>
      <c r="M115" s="41"/>
      <c r="N115" s="45"/>
      <c r="P115" s="41"/>
      <c r="Q115" s="98">
        <v>5</v>
      </c>
      <c r="R115" s="42"/>
      <c r="S115" s="42"/>
    </row>
    <row r="116" spans="1:19" x14ac:dyDescent="0.3">
      <c r="A116" s="48"/>
      <c r="B116" s="49"/>
      <c r="C116" s="46"/>
      <c r="D116" s="41"/>
      <c r="E116" s="41"/>
      <c r="G116" s="41"/>
      <c r="H116" s="41"/>
      <c r="J116" s="41"/>
      <c r="K116" s="41"/>
      <c r="M116" s="41"/>
      <c r="N116" s="41"/>
      <c r="O116" s="41"/>
      <c r="P116" s="41"/>
      <c r="Q116" s="38"/>
      <c r="R116" s="42"/>
      <c r="S116" s="42"/>
    </row>
    <row r="117" spans="1:19" x14ac:dyDescent="0.3">
      <c r="A117" s="34" t="s">
        <v>48</v>
      </c>
      <c r="B117" s="50" t="s">
        <v>104</v>
      </c>
      <c r="C117" s="51"/>
      <c r="D117" s="41"/>
      <c r="E117" s="41"/>
      <c r="G117" s="41"/>
      <c r="H117" s="34" t="s">
        <v>108</v>
      </c>
      <c r="I117" s="107" t="s">
        <v>106</v>
      </c>
      <c r="J117" s="108"/>
      <c r="K117" s="109"/>
      <c r="L117" s="40"/>
      <c r="M117" s="41"/>
      <c r="O117" s="41" t="s">
        <v>107</v>
      </c>
      <c r="P117" s="42"/>
      <c r="Q117" s="38"/>
      <c r="R117" s="42"/>
      <c r="S117" s="42"/>
    </row>
    <row r="118" spans="1:19" x14ac:dyDescent="0.3">
      <c r="A118" s="34">
        <v>1</v>
      </c>
      <c r="B118" s="44" t="str">
        <f>C4</f>
        <v>CLUB</v>
      </c>
      <c r="C118" s="44" t="e">
        <f>E56</f>
        <v>#NUM!</v>
      </c>
      <c r="D118" s="41"/>
      <c r="E118" s="41"/>
      <c r="G118" s="41"/>
      <c r="H118" s="52">
        <v>1</v>
      </c>
      <c r="I118" s="105" t="str">
        <f>$C$4</f>
        <v>CLUB</v>
      </c>
      <c r="J118" s="106"/>
      <c r="K118" s="106"/>
      <c r="L118" s="44" t="e">
        <f>E106</f>
        <v>#NUM!</v>
      </c>
      <c r="M118" s="41"/>
      <c r="O118" s="41" t="e">
        <f>RANK(E107,E107:Q107)</f>
        <v>#NUM!</v>
      </c>
      <c r="P118" s="42"/>
      <c r="Q118" s="38"/>
      <c r="R118" s="42"/>
      <c r="S118" s="42"/>
    </row>
    <row r="119" spans="1:19" x14ac:dyDescent="0.3">
      <c r="A119" s="34">
        <v>2</v>
      </c>
      <c r="B119" s="44" t="str">
        <f>F4</f>
        <v>CLUB</v>
      </c>
      <c r="C119" s="44" t="e">
        <f>H56</f>
        <v>#NUM!</v>
      </c>
      <c r="D119" s="41"/>
      <c r="E119" s="41"/>
      <c r="G119" s="41"/>
      <c r="H119" s="52">
        <v>2</v>
      </c>
      <c r="I119" s="105" t="str">
        <f>$F$4</f>
        <v>CLUB</v>
      </c>
      <c r="J119" s="106"/>
      <c r="K119" s="106"/>
      <c r="L119" s="44" t="e">
        <f>H106</f>
        <v>#NUM!</v>
      </c>
      <c r="M119" s="41"/>
      <c r="O119" s="41" t="e">
        <f>RANK(H107,E107:Q107)</f>
        <v>#NUM!</v>
      </c>
      <c r="P119" s="50"/>
      <c r="R119" s="42"/>
      <c r="S119" s="42"/>
    </row>
    <row r="120" spans="1:19" x14ac:dyDescent="0.3">
      <c r="A120" s="34">
        <v>3</v>
      </c>
      <c r="B120" s="44" t="str">
        <f>I4</f>
        <v>CLUB</v>
      </c>
      <c r="C120" s="44" t="e">
        <f>K56</f>
        <v>#NUM!</v>
      </c>
      <c r="D120" s="41"/>
      <c r="E120" s="41"/>
      <c r="G120" s="41"/>
      <c r="H120" s="52">
        <v>3</v>
      </c>
      <c r="I120" s="105" t="str">
        <f>$I$4</f>
        <v>CLUB</v>
      </c>
      <c r="J120" s="106"/>
      <c r="K120" s="106"/>
      <c r="L120" s="44" t="e">
        <f>K106</f>
        <v>#NUM!</v>
      </c>
      <c r="M120" s="41"/>
      <c r="O120" s="41" t="e">
        <f>RANK(K107,E107:Q107)</f>
        <v>#NUM!</v>
      </c>
      <c r="P120" s="50"/>
      <c r="R120" s="42"/>
      <c r="S120" s="42"/>
    </row>
    <row r="121" spans="1:19" x14ac:dyDescent="0.3">
      <c r="A121" s="34">
        <v>4</v>
      </c>
      <c r="B121" s="44" t="str">
        <f>L4</f>
        <v>CLUB</v>
      </c>
      <c r="C121" s="44" t="e">
        <f>N56</f>
        <v>#NUM!</v>
      </c>
      <c r="D121" s="41"/>
      <c r="E121" s="41"/>
      <c r="G121" s="41"/>
      <c r="H121" s="52">
        <v>4</v>
      </c>
      <c r="I121" s="105" t="str">
        <f>$L$4</f>
        <v>CLUB</v>
      </c>
      <c r="J121" s="106"/>
      <c r="K121" s="106"/>
      <c r="L121" s="44" t="e">
        <f>N106</f>
        <v>#NUM!</v>
      </c>
      <c r="M121" s="41"/>
      <c r="O121" s="41" t="e">
        <f>RANK(N107,E107:Q107)</f>
        <v>#NUM!</v>
      </c>
      <c r="P121" s="50"/>
      <c r="R121" s="42"/>
      <c r="S121" s="42"/>
    </row>
    <row r="122" spans="1:19" x14ac:dyDescent="0.3">
      <c r="A122" s="34">
        <v>5</v>
      </c>
      <c r="B122" s="44" t="str">
        <f>O4</f>
        <v>CLUB</v>
      </c>
      <c r="C122" s="44" t="e">
        <f>Q56</f>
        <v>#NUM!</v>
      </c>
      <c r="D122" s="41"/>
      <c r="E122" s="41"/>
      <c r="G122" s="41"/>
      <c r="H122" s="52">
        <v>5</v>
      </c>
      <c r="I122" s="105" t="str">
        <f>$O$4</f>
        <v>CLUB</v>
      </c>
      <c r="J122" s="106"/>
      <c r="K122" s="106"/>
      <c r="L122" s="44" t="e">
        <f>Q106</f>
        <v>#NUM!</v>
      </c>
      <c r="M122" s="41"/>
      <c r="O122" s="41" t="e">
        <f>RANK(Q107,E107:Q107)</f>
        <v>#NUM!</v>
      </c>
      <c r="P122" s="50"/>
      <c r="R122" s="42"/>
      <c r="S122" s="42"/>
    </row>
    <row r="123" spans="1:19" x14ac:dyDescent="0.3">
      <c r="A123" s="34"/>
      <c r="B123" s="47" t="s">
        <v>49</v>
      </c>
      <c r="C123" s="44" t="e">
        <f>SUM(C118:C122)</f>
        <v>#NUM!</v>
      </c>
      <c r="D123" s="41"/>
      <c r="E123" s="41"/>
      <c r="G123" s="41"/>
      <c r="H123" s="54"/>
      <c r="I123" s="102" t="s">
        <v>49</v>
      </c>
      <c r="J123" s="103"/>
      <c r="K123" s="104"/>
      <c r="L123" s="44" t="e">
        <f>L118+L119+L120+L121+L122</f>
        <v>#NUM!</v>
      </c>
      <c r="M123" s="41"/>
      <c r="N123" s="41"/>
      <c r="P123" s="50"/>
      <c r="R123" s="42"/>
      <c r="S123" s="42"/>
    </row>
    <row r="124" spans="1:19" x14ac:dyDescent="0.3">
      <c r="A124" s="78"/>
      <c r="B124" s="79"/>
      <c r="D124" s="41"/>
      <c r="E124" s="41"/>
      <c r="G124" s="41"/>
      <c r="H124" s="41"/>
      <c r="J124" s="41"/>
      <c r="K124" s="41"/>
      <c r="M124" s="41"/>
      <c r="N124" s="41"/>
      <c r="P124" s="50"/>
      <c r="R124" s="42"/>
      <c r="S124" s="42"/>
    </row>
    <row r="125" spans="1:19" x14ac:dyDescent="0.3">
      <c r="B125" s="50"/>
      <c r="D125" s="41"/>
      <c r="E125" s="41"/>
      <c r="G125" s="41"/>
      <c r="H125" s="41"/>
      <c r="J125" s="41"/>
      <c r="K125" s="41"/>
      <c r="M125" s="41"/>
      <c r="N125" s="41"/>
      <c r="P125" s="50"/>
      <c r="R125" s="42"/>
      <c r="S125" s="42"/>
    </row>
    <row r="126" spans="1:19" x14ac:dyDescent="0.3">
      <c r="B126" s="80"/>
      <c r="C126" s="80"/>
      <c r="D126" s="41"/>
      <c r="E126" s="41"/>
      <c r="G126" s="41"/>
      <c r="H126" s="41"/>
      <c r="J126" s="41"/>
      <c r="K126" s="41"/>
      <c r="M126" s="41"/>
      <c r="N126" s="41"/>
      <c r="P126" s="50"/>
      <c r="R126" s="42"/>
      <c r="S126" s="42"/>
    </row>
    <row r="127" spans="1:19" x14ac:dyDescent="0.3">
      <c r="B127" s="80"/>
      <c r="C127" s="80"/>
      <c r="D127" s="41"/>
      <c r="E127" s="41"/>
      <c r="G127" s="41"/>
      <c r="H127" s="41"/>
      <c r="J127" s="41"/>
      <c r="K127" s="41"/>
      <c r="M127" s="41"/>
      <c r="N127" s="41"/>
      <c r="P127" s="50"/>
      <c r="R127" s="42"/>
      <c r="S127" s="42"/>
    </row>
    <row r="128" spans="1:19" x14ac:dyDescent="0.3">
      <c r="B128" s="80"/>
      <c r="C128" s="80"/>
      <c r="D128" s="41"/>
      <c r="E128" s="41"/>
      <c r="G128" s="41"/>
      <c r="H128" s="41"/>
      <c r="J128" s="41"/>
      <c r="K128" s="41"/>
      <c r="M128" s="41"/>
      <c r="N128" s="41"/>
      <c r="P128" s="50"/>
      <c r="R128" s="42"/>
      <c r="S128" s="42"/>
    </row>
    <row r="129" spans="1:19" x14ac:dyDescent="0.3">
      <c r="B129" s="80"/>
      <c r="C129" s="80"/>
      <c r="D129" s="41"/>
      <c r="E129" s="41"/>
      <c r="G129" s="41"/>
      <c r="H129" s="41"/>
      <c r="J129" s="41"/>
      <c r="K129" s="41"/>
      <c r="M129" s="41"/>
      <c r="N129" s="41"/>
      <c r="P129" s="50"/>
      <c r="R129" s="42"/>
      <c r="S129" s="42"/>
    </row>
    <row r="130" spans="1:19" x14ac:dyDescent="0.3">
      <c r="B130" s="80"/>
      <c r="C130" s="80"/>
      <c r="D130" s="41"/>
      <c r="E130" s="41"/>
      <c r="G130" s="41"/>
      <c r="H130" s="41"/>
      <c r="J130" s="41"/>
      <c r="K130" s="41"/>
      <c r="M130" s="41"/>
      <c r="N130" s="41"/>
      <c r="P130" s="50"/>
      <c r="R130" s="42"/>
      <c r="S130" s="42"/>
    </row>
    <row r="131" spans="1:19" x14ac:dyDescent="0.3">
      <c r="B131" s="80"/>
      <c r="C131" s="80"/>
      <c r="D131" s="41"/>
      <c r="E131" s="41"/>
      <c r="G131" s="41"/>
      <c r="H131" s="41"/>
      <c r="I131" s="42"/>
      <c r="J131" s="41"/>
      <c r="K131" s="41"/>
      <c r="M131" s="41"/>
      <c r="N131" s="42"/>
      <c r="P131" s="50"/>
      <c r="Q131" s="38"/>
      <c r="R131" s="42"/>
      <c r="S131" s="42"/>
    </row>
    <row r="132" spans="1:19" x14ac:dyDescent="0.3">
      <c r="A132" s="81"/>
      <c r="B132" s="81"/>
      <c r="C132" s="42"/>
      <c r="D132" s="41"/>
      <c r="E132" s="41"/>
      <c r="G132" s="41"/>
      <c r="H132" s="45"/>
      <c r="J132" s="41"/>
      <c r="K132" s="41"/>
      <c r="M132" s="41"/>
      <c r="N132" s="41"/>
      <c r="P132" s="41"/>
      <c r="Q132" s="41"/>
      <c r="R132" s="42"/>
      <c r="S132" s="42"/>
    </row>
    <row r="133" spans="1:19" x14ac:dyDescent="0.3">
      <c r="A133" s="81"/>
      <c r="B133" s="81"/>
      <c r="D133" s="41"/>
      <c r="E133" s="41"/>
      <c r="G133" s="41"/>
      <c r="H133" s="45"/>
      <c r="J133" s="41"/>
      <c r="K133" s="41"/>
      <c r="M133" s="41"/>
      <c r="N133" s="41"/>
      <c r="P133" s="41"/>
      <c r="Q133" s="41"/>
      <c r="R133" s="42"/>
      <c r="S133" s="42"/>
    </row>
    <row r="134" spans="1:19" x14ac:dyDescent="0.3">
      <c r="A134" s="81"/>
      <c r="B134" s="81"/>
      <c r="H134" s="82"/>
    </row>
    <row r="135" spans="1:19" x14ac:dyDescent="0.3">
      <c r="A135" s="81"/>
      <c r="B135" s="81"/>
      <c r="H135" s="82"/>
    </row>
    <row r="136" spans="1:19" x14ac:dyDescent="0.3">
      <c r="A136" s="81"/>
      <c r="B136" s="81"/>
      <c r="H136" s="82"/>
    </row>
    <row r="137" spans="1:19" x14ac:dyDescent="0.3">
      <c r="A137" s="81"/>
      <c r="B137" s="81"/>
    </row>
    <row r="138" spans="1:19" x14ac:dyDescent="0.3">
      <c r="A138" s="81"/>
      <c r="B138" s="81"/>
    </row>
    <row r="139" spans="1:19" x14ac:dyDescent="0.3">
      <c r="A139" s="81"/>
      <c r="B139" s="81"/>
    </row>
    <row r="140" spans="1:19" x14ac:dyDescent="0.3">
      <c r="A140" s="81"/>
      <c r="B140" s="81"/>
    </row>
    <row r="141" spans="1:19" x14ac:dyDescent="0.3">
      <c r="A141" s="81"/>
      <c r="B141" s="81"/>
    </row>
  </sheetData>
  <sheetProtection selectLockedCells="1"/>
  <mergeCells count="14">
    <mergeCell ref="I109:K109"/>
    <mergeCell ref="I122:K122"/>
    <mergeCell ref="I117:K117"/>
    <mergeCell ref="I115:K115"/>
    <mergeCell ref="I110:K110"/>
    <mergeCell ref="I111:K111"/>
    <mergeCell ref="I112:K112"/>
    <mergeCell ref="I113:K113"/>
    <mergeCell ref="I114:K114"/>
    <mergeCell ref="I123:K123"/>
    <mergeCell ref="I118:K118"/>
    <mergeCell ref="I119:K119"/>
    <mergeCell ref="I120:K120"/>
    <mergeCell ref="I121:K121"/>
  </mergeCells>
  <phoneticPr fontId="0" type="noConversion"/>
  <conditionalFormatting sqref="C6">
    <cfRule type="cellIs" dxfId="136" priority="273" operator="equal">
      <formula>"DQ"</formula>
    </cfRule>
    <cfRule type="cellIs" dxfId="135" priority="272" operator="equal">
      <formula>"DNS"</formula>
    </cfRule>
  </conditionalFormatting>
  <conditionalFormatting sqref="C8">
    <cfRule type="cellIs" dxfId="134" priority="87" operator="equal">
      <formula>"DNS"</formula>
    </cfRule>
    <cfRule type="cellIs" dxfId="133" priority="88" operator="equal">
      <formula>"DQ"</formula>
    </cfRule>
  </conditionalFormatting>
  <conditionalFormatting sqref="C10 F12 I14 L16 O18">
    <cfRule type="cellIs" dxfId="132" priority="83" operator="equal">
      <formula>"DNS"</formula>
    </cfRule>
    <cfRule type="cellIs" dxfId="131" priority="84" operator="equal">
      <formula>"DQ"</formula>
    </cfRule>
  </conditionalFormatting>
  <conditionalFormatting sqref="C18">
    <cfRule type="cellIs" dxfId="130" priority="170" operator="equal">
      <formula>"DNS"</formula>
    </cfRule>
    <cfRule type="cellIs" dxfId="129" priority="171" operator="equal">
      <formula>"DQ"</formula>
    </cfRule>
  </conditionalFormatting>
  <conditionalFormatting sqref="C20 F22 I24 L26">
    <cfRule type="cellIs" dxfId="128" priority="80" operator="equal">
      <formula>"DQ"</formula>
    </cfRule>
    <cfRule type="cellIs" dxfId="127" priority="79" operator="equal">
      <formula>"DNS"</formula>
    </cfRule>
  </conditionalFormatting>
  <conditionalFormatting sqref="C22">
    <cfRule type="cellIs" dxfId="126" priority="75" operator="equal">
      <formula>"DNS"</formula>
    </cfRule>
    <cfRule type="cellIs" dxfId="125" priority="76" operator="equal">
      <formula>"DQ"</formula>
    </cfRule>
  </conditionalFormatting>
  <conditionalFormatting sqref="C30 F32 I34 L36 O38 C40 F42">
    <cfRule type="cellIs" dxfId="124" priority="65" operator="equal">
      <formula>"DNS"</formula>
    </cfRule>
    <cfRule type="cellIs" dxfId="123" priority="66" operator="equal">
      <formula>"DQ"</formula>
    </cfRule>
  </conditionalFormatting>
  <conditionalFormatting sqref="C34 F36 I38 L40 O42">
    <cfRule type="cellIs" dxfId="122" priority="61" operator="equal">
      <formula>"DNS"</formula>
    </cfRule>
    <cfRule type="cellIs" dxfId="121" priority="62" operator="equal">
      <formula>"DQ"</formula>
    </cfRule>
  </conditionalFormatting>
  <conditionalFormatting sqref="C38 F40 I42">
    <cfRule type="cellIs" dxfId="120" priority="59" operator="equal">
      <formula>"DNS"</formula>
    </cfRule>
    <cfRule type="cellIs" dxfId="119" priority="60" operator="equal">
      <formula>"DQ"</formula>
    </cfRule>
  </conditionalFormatting>
  <conditionalFormatting sqref="C42 F44 I46 L48 O50">
    <cfRule type="cellIs" dxfId="118" priority="57" operator="equal">
      <formula>"DNS"</formula>
    </cfRule>
    <cfRule type="cellIs" dxfId="117" priority="58" operator="equal">
      <formula>"DQ"</formula>
    </cfRule>
  </conditionalFormatting>
  <conditionalFormatting sqref="C44 O44 F46 I48 L50">
    <cfRule type="cellIs" dxfId="116" priority="51" operator="equal">
      <formula>"DNS"</formula>
    </cfRule>
    <cfRule type="cellIs" dxfId="115" priority="52" operator="equal">
      <formula>"DQ"</formula>
    </cfRule>
  </conditionalFormatting>
  <conditionalFormatting sqref="C46">
    <cfRule type="cellIs" dxfId="114" priority="139" operator="equal">
      <formula>"DNS"</formula>
    </cfRule>
    <cfRule type="cellIs" dxfId="113" priority="140" operator="equal">
      <formula>"DQ"</formula>
    </cfRule>
  </conditionalFormatting>
  <conditionalFormatting sqref="C52 F54 I56 L58 O60">
    <cfRule type="cellIs" dxfId="112" priority="42" operator="equal">
      <formula>"DQ"</formula>
    </cfRule>
    <cfRule type="cellIs" dxfId="111" priority="41" operator="equal">
      <formula>"DNS"</formula>
    </cfRule>
  </conditionalFormatting>
  <conditionalFormatting sqref="C60">
    <cfRule type="cellIs" dxfId="110" priority="133" operator="equal">
      <formula>"DNS"</formula>
    </cfRule>
    <cfRule type="cellIs" dxfId="109" priority="134" operator="equal">
      <formula>"DQ"</formula>
    </cfRule>
  </conditionalFormatting>
  <conditionalFormatting sqref="C62 F64 I66 L68 O70">
    <cfRule type="cellIs" dxfId="108" priority="31" operator="equal">
      <formula>"DNS"</formula>
    </cfRule>
    <cfRule type="cellIs" dxfId="107" priority="32" operator="equal">
      <formula>"DQ"</formula>
    </cfRule>
  </conditionalFormatting>
  <conditionalFormatting sqref="C72 F74 I76 L78 O80 C82 F84">
    <cfRule type="cellIs" dxfId="106" priority="29" operator="equal">
      <formula>"DNS"</formula>
    </cfRule>
    <cfRule type="cellIs" dxfId="105" priority="30" operator="equal">
      <formula>"DQ"</formula>
    </cfRule>
  </conditionalFormatting>
  <conditionalFormatting sqref="C74 O74 F76 I78 L80 O82 C84">
    <cfRule type="cellIs" dxfId="104" priority="24" operator="equal">
      <formula>"DQ"</formula>
    </cfRule>
    <cfRule type="cellIs" dxfId="103" priority="23" operator="equal">
      <formula>"DNS"</formula>
    </cfRule>
  </conditionalFormatting>
  <conditionalFormatting sqref="C76 F78 I80 L82 O84">
    <cfRule type="cellIs" dxfId="102" priority="22" operator="equal">
      <formula>"DQ"</formula>
    </cfRule>
    <cfRule type="cellIs" dxfId="101" priority="21" operator="equal">
      <formula>"DNS"</formula>
    </cfRule>
  </conditionalFormatting>
  <conditionalFormatting sqref="C86 F88 I90 L92 O94 C96">
    <cfRule type="cellIs" dxfId="100" priority="20" operator="equal">
      <formula>"DQ"</formula>
    </cfRule>
    <cfRule type="cellIs" dxfId="99" priority="19" operator="equal">
      <formula>"DNS"</formula>
    </cfRule>
  </conditionalFormatting>
  <conditionalFormatting sqref="C90 F92 I94 L96">
    <cfRule type="cellIs" dxfId="98" priority="12" operator="equal">
      <formula>"DQ"</formula>
    </cfRule>
    <cfRule type="cellIs" dxfId="97" priority="11" operator="equal">
      <formula>"DNS"</formula>
    </cfRule>
  </conditionalFormatting>
  <conditionalFormatting sqref="C94">
    <cfRule type="cellIs" dxfId="96" priority="106" operator="equal">
      <formula>"DQ"</formula>
    </cfRule>
    <cfRule type="cellIs" dxfId="95" priority="105" operator="equal">
      <formula>"DNS"</formula>
    </cfRule>
  </conditionalFormatting>
  <conditionalFormatting sqref="C98 F100 I102 L104 O106">
    <cfRule type="cellIs" dxfId="94" priority="10" operator="equal">
      <formula>"DQ"</formula>
    </cfRule>
    <cfRule type="cellIs" dxfId="93" priority="9" operator="equal">
      <formula>"DNS"</formula>
    </cfRule>
  </conditionalFormatting>
  <conditionalFormatting sqref="F6">
    <cfRule type="cellIs" dxfId="92" priority="882" operator="equal">
      <formula>"DNS"</formula>
    </cfRule>
    <cfRule type="cellIs" dxfId="91" priority="883" operator="equal">
      <formula>"DQ"</formula>
    </cfRule>
  </conditionalFormatting>
  <conditionalFormatting sqref="F8 I10 L12 O14 C16 F18 I20">
    <cfRule type="cellIs" dxfId="90" priority="92" operator="equal">
      <formula>"DQ"</formula>
    </cfRule>
    <cfRule type="cellIs" dxfId="89" priority="91" operator="equal">
      <formula>"DNS"</formula>
    </cfRule>
  </conditionalFormatting>
  <conditionalFormatting sqref="F10 I12 L14 O16">
    <cfRule type="cellIs" dxfId="88" priority="82" operator="equal">
      <formula>"DQ"</formula>
    </cfRule>
    <cfRule type="cellIs" dxfId="87" priority="81" operator="equal">
      <formula>"DNS"</formula>
    </cfRule>
  </conditionalFormatting>
  <conditionalFormatting sqref="F20 I22 L24 O26">
    <cfRule type="cellIs" dxfId="86" priority="77" operator="equal">
      <formula>"DNS"</formula>
    </cfRule>
    <cfRule type="cellIs" dxfId="85" priority="78" operator="equal">
      <formula>"DQ"</formula>
    </cfRule>
  </conditionalFormatting>
  <conditionalFormatting sqref="F24 I26 L28 O30">
    <cfRule type="cellIs" dxfId="84" priority="69" operator="equal">
      <formula>"DNS"</formula>
    </cfRule>
    <cfRule type="cellIs" dxfId="83" priority="70" operator="equal">
      <formula>"DQ"</formula>
    </cfRule>
  </conditionalFormatting>
  <conditionalFormatting sqref="F28">
    <cfRule type="cellIs" dxfId="82" priority="860" operator="equal">
      <formula>"DNS"</formula>
    </cfRule>
    <cfRule type="cellIs" dxfId="81" priority="861" operator="equal">
      <formula>"DQ"</formula>
    </cfRule>
  </conditionalFormatting>
  <conditionalFormatting sqref="F48 I50">
    <cfRule type="cellIs" dxfId="80" priority="137" operator="equal">
      <formula>"DNS"</formula>
    </cfRule>
    <cfRule type="cellIs" dxfId="79" priority="138" operator="equal">
      <formula>"DQ"</formula>
    </cfRule>
  </conditionalFormatting>
  <conditionalFormatting sqref="F52 I54 L56 O58">
    <cfRule type="cellIs" dxfId="78" priority="46" operator="equal">
      <formula>"DQ"</formula>
    </cfRule>
    <cfRule type="cellIs" dxfId="77" priority="45" operator="equal">
      <formula>"DNS"</formula>
    </cfRule>
  </conditionalFormatting>
  <conditionalFormatting sqref="F62 I64 L66 O68 C70 F72">
    <cfRule type="cellIs" dxfId="76" priority="39" operator="equal">
      <formula>"DNS"</formula>
    </cfRule>
    <cfRule type="cellIs" dxfId="75" priority="40" operator="equal">
      <formula>"DQ"</formula>
    </cfRule>
  </conditionalFormatting>
  <conditionalFormatting sqref="F86 I88 L90 O92 F96">
    <cfRule type="cellIs" dxfId="74" priority="17" operator="equal">
      <formula>"DNS"</formula>
    </cfRule>
    <cfRule type="cellIs" dxfId="73" priority="18" operator="equal">
      <formula>"DQ"</formula>
    </cfRule>
  </conditionalFormatting>
  <conditionalFormatting sqref="F98 I100 L102 O104 C106">
    <cfRule type="cellIs" dxfId="72" priority="7" operator="equal">
      <formula>"DNS"</formula>
    </cfRule>
    <cfRule type="cellIs" dxfId="71" priority="8" operator="equal">
      <formula>"DQ"</formula>
    </cfRule>
  </conditionalFormatting>
  <conditionalFormatting sqref="I6">
    <cfRule type="cellIs" dxfId="70" priority="780" operator="equal">
      <formula>"DNS"</formula>
    </cfRule>
    <cfRule type="cellIs" dxfId="69" priority="781" operator="equal">
      <formula>"DQ"</formula>
    </cfRule>
  </conditionalFormatting>
  <conditionalFormatting sqref="I8 L10 O12 C14 F16 I18 L20">
    <cfRule type="cellIs" dxfId="68" priority="89" operator="equal">
      <formula>"DNS"</formula>
    </cfRule>
    <cfRule type="cellIs" dxfId="67" priority="90" operator="equal">
      <formula>"DQ"</formula>
    </cfRule>
  </conditionalFormatting>
  <conditionalFormatting sqref="I30 C32 O32 F34 I36 L38 O40">
    <cfRule type="cellIs" dxfId="66" priority="64" operator="equal">
      <formula>"DQ"</formula>
    </cfRule>
    <cfRule type="cellIs" dxfId="65" priority="63" operator="equal">
      <formula>"DNS"</formula>
    </cfRule>
  </conditionalFormatting>
  <conditionalFormatting sqref="I44 L46 O48 C50">
    <cfRule type="cellIs" dxfId="64" priority="56" operator="equal">
      <formula>"DQ"</formula>
    </cfRule>
    <cfRule type="cellIs" dxfId="63" priority="55" operator="equal">
      <formula>"DNS"</formula>
    </cfRule>
  </conditionalFormatting>
  <conditionalFormatting sqref="I52 L54 O56 C58 F60">
    <cfRule type="cellIs" dxfId="62" priority="44" operator="equal">
      <formula>"DQ"</formula>
    </cfRule>
    <cfRule type="cellIs" dxfId="61" priority="43" operator="equal">
      <formula>"DNS"</formula>
    </cfRule>
  </conditionalFormatting>
  <conditionalFormatting sqref="I62 L64 O66 C68 F70 I72">
    <cfRule type="cellIs" dxfId="60" priority="37" operator="equal">
      <formula>"DNS"</formula>
    </cfRule>
    <cfRule type="cellIs" dxfId="59" priority="38" operator="equal">
      <formula>"DQ"</formula>
    </cfRule>
  </conditionalFormatting>
  <conditionalFormatting sqref="I74 L76 O78 C80 F82 I84">
    <cfRule type="cellIs" dxfId="58" priority="27" operator="equal">
      <formula>"DNS"</formula>
    </cfRule>
    <cfRule type="cellIs" dxfId="57" priority="28" operator="equal">
      <formula>"DQ"</formula>
    </cfRule>
  </conditionalFormatting>
  <conditionalFormatting sqref="I86 L88 O90 C92 F94 I96">
    <cfRule type="cellIs" dxfId="56" priority="15" operator="equal">
      <formula>"DNS"</formula>
    </cfRule>
    <cfRule type="cellIs" dxfId="55" priority="16" operator="equal">
      <formula>"DQ"</formula>
    </cfRule>
  </conditionalFormatting>
  <conditionalFormatting sqref="I98 L100 O102 C104 F106">
    <cfRule type="cellIs" dxfId="54" priority="5" operator="equal">
      <formula>"DNS"</formula>
    </cfRule>
    <cfRule type="cellIs" dxfId="53" priority="6" operator="equal">
      <formula>"DQ"</formula>
    </cfRule>
  </conditionalFormatting>
  <conditionalFormatting sqref="I104">
    <cfRule type="cellIs" dxfId="52" priority="93" operator="equal">
      <formula>"DNS"</formula>
    </cfRule>
    <cfRule type="cellIs" dxfId="51" priority="94" operator="equal">
      <formula>"DQ"</formula>
    </cfRule>
  </conditionalFormatting>
  <conditionalFormatting sqref="L6">
    <cfRule type="cellIs" dxfId="50" priority="679" operator="equal">
      <formula>"DQ"</formula>
    </cfRule>
    <cfRule type="cellIs" dxfId="49" priority="678" operator="equal">
      <formula>"DNS"</formula>
    </cfRule>
  </conditionalFormatting>
  <conditionalFormatting sqref="L8 O10 C12 F14 I16 L18 O20">
    <cfRule type="cellIs" dxfId="48" priority="85" operator="equal">
      <formula>"DNS"</formula>
    </cfRule>
    <cfRule type="cellIs" dxfId="47" priority="86" operator="equal">
      <formula>"DQ"</formula>
    </cfRule>
  </conditionalFormatting>
  <conditionalFormatting sqref="L22 O24 C26">
    <cfRule type="cellIs" dxfId="46" priority="73" operator="equal">
      <formula>"DNS"</formula>
    </cfRule>
    <cfRule type="cellIs" dxfId="45" priority="74" operator="equal">
      <formula>"DQ"</formula>
    </cfRule>
  </conditionalFormatting>
  <conditionalFormatting sqref="L32 O34 C36 F38 I40 L42">
    <cfRule type="cellIs" dxfId="44" priority="67" operator="equal">
      <formula>"DNS"</formula>
    </cfRule>
    <cfRule type="cellIs" dxfId="43" priority="68" operator="equal">
      <formula>"DQ"</formula>
    </cfRule>
  </conditionalFormatting>
  <conditionalFormatting sqref="L44 O46 C48 F50">
    <cfRule type="cellIs" dxfId="42" priority="53" operator="equal">
      <formula>"DNS"</formula>
    </cfRule>
    <cfRule type="cellIs" dxfId="41" priority="54" operator="equal">
      <formula>"DQ"</formula>
    </cfRule>
  </conditionalFormatting>
  <conditionalFormatting sqref="L52 O54 C56 F58 I60">
    <cfRule type="cellIs" dxfId="40" priority="49" operator="equal">
      <formula>"DNS"</formula>
    </cfRule>
    <cfRule type="cellIs" dxfId="39" priority="50" operator="equal">
      <formula>"DQ"</formula>
    </cfRule>
  </conditionalFormatting>
  <conditionalFormatting sqref="L62 O64 C66 F68 I70 L72">
    <cfRule type="cellIs" dxfId="38" priority="35" operator="equal">
      <formula>"DNS"</formula>
    </cfRule>
    <cfRule type="cellIs" dxfId="37" priority="36" operator="equal">
      <formula>"DQ"</formula>
    </cfRule>
  </conditionalFormatting>
  <conditionalFormatting sqref="L74 O76 C78 F80 I82 L84">
    <cfRule type="cellIs" dxfId="36" priority="25" operator="equal">
      <formula>"DNS"</formula>
    </cfRule>
    <cfRule type="cellIs" dxfId="35" priority="26" operator="equal">
      <formula>"DQ"</formula>
    </cfRule>
  </conditionalFormatting>
  <conditionalFormatting sqref="L86 C88 O88 F90 I92 L94 O96">
    <cfRule type="cellIs" dxfId="34" priority="13" operator="equal">
      <formula>"DNS"</formula>
    </cfRule>
    <cfRule type="cellIs" dxfId="33" priority="14" operator="equal">
      <formula>"DQ"</formula>
    </cfRule>
  </conditionalFormatting>
  <conditionalFormatting sqref="L98 C100 O100 F102 I106">
    <cfRule type="cellIs" dxfId="32" priority="3" operator="equal">
      <formula>"DNS"</formula>
    </cfRule>
    <cfRule type="cellIs" dxfId="31" priority="4" operator="equal">
      <formula>"DQ"</formula>
    </cfRule>
  </conditionalFormatting>
  <conditionalFormatting sqref="O6">
    <cfRule type="cellIs" dxfId="30" priority="577" operator="equal">
      <formula>"DQ"</formula>
    </cfRule>
    <cfRule type="cellIs" dxfId="29" priority="576" operator="equal">
      <formula>"DNS"</formula>
    </cfRule>
  </conditionalFormatting>
  <conditionalFormatting sqref="O8">
    <cfRule type="cellIs" dxfId="28" priority="574" operator="equal">
      <formula>"DNS"</formula>
    </cfRule>
    <cfRule type="cellIs" dxfId="27" priority="575" operator="equal">
      <formula>"DQ"</formula>
    </cfRule>
  </conditionalFormatting>
  <conditionalFormatting sqref="O22 C24 F26 I28 L30">
    <cfRule type="cellIs" dxfId="26" priority="72" operator="equal">
      <formula>"DQ"</formula>
    </cfRule>
    <cfRule type="cellIs" dxfId="25" priority="71" operator="equal">
      <formula>"DNS"</formula>
    </cfRule>
  </conditionalFormatting>
  <conditionalFormatting sqref="O28">
    <cfRule type="cellIs" dxfId="24" priority="554" operator="equal">
      <formula>"DNS"</formula>
    </cfRule>
    <cfRule type="cellIs" dxfId="23" priority="555" operator="equal">
      <formula>"DQ"</formula>
    </cfRule>
  </conditionalFormatting>
  <conditionalFormatting sqref="O52 C54 F56 I58 L60">
    <cfRule type="cellIs" dxfId="22" priority="47" operator="equal">
      <formula>"DNS"</formula>
    </cfRule>
    <cfRule type="cellIs" dxfId="21" priority="48" operator="equal">
      <formula>"DQ"</formula>
    </cfRule>
  </conditionalFormatting>
  <conditionalFormatting sqref="O62 C64 F66 I68 L70 O72">
    <cfRule type="cellIs" dxfId="20" priority="34" operator="equal">
      <formula>"DQ"</formula>
    </cfRule>
    <cfRule type="cellIs" dxfId="19" priority="33" operator="equal">
      <formula>"DNS"</formula>
    </cfRule>
  </conditionalFormatting>
  <conditionalFormatting sqref="O86">
    <cfRule type="cellIs" dxfId="18" priority="115" operator="equal">
      <formula>"DNS"</formula>
    </cfRule>
    <cfRule type="cellIs" dxfId="17" priority="116" operator="equal">
      <formula>"DQ"</formula>
    </cfRule>
  </conditionalFormatting>
  <conditionalFormatting sqref="O98 C102 F104 L106">
    <cfRule type="cellIs" dxfId="16" priority="1" operator="equal">
      <formula>"DNS"</formula>
    </cfRule>
    <cfRule type="cellIs" dxfId="15" priority="2" operator="equal">
      <formula>"DQ"</formula>
    </cfRule>
  </conditionalFormatting>
  <conditionalFormatting sqref="R5">
    <cfRule type="cellIs" dxfId="14" priority="2580" stopIfTrue="1" operator="greaterThan">
      <formula>21</formula>
    </cfRule>
    <cfRule type="cellIs" dxfId="13" priority="2587" stopIfTrue="1" operator="equal">
      <formula>21</formula>
    </cfRule>
    <cfRule type="cellIs" dxfId="12" priority="2588" stopIfTrue="1" operator="lessThan">
      <formula>21</formula>
    </cfRule>
  </conditionalFormatting>
  <conditionalFormatting sqref="R7 R9 R11 R13 R15 R17 R19 R21">
    <cfRule type="cellIs" dxfId="11" priority="154" stopIfTrue="1" operator="lessThan">
      <formula>21</formula>
    </cfRule>
    <cfRule type="cellIs" dxfId="10" priority="153" stopIfTrue="1" operator="equal">
      <formula>21</formula>
    </cfRule>
    <cfRule type="cellIs" dxfId="9" priority="152" stopIfTrue="1" operator="greaterThan">
      <formula>21</formula>
    </cfRule>
  </conditionalFormatting>
  <conditionalFormatting sqref="R23 R25 R27 R29">
    <cfRule type="cellIs" dxfId="8" priority="151" stopIfTrue="1" operator="lessThan">
      <formula>21</formula>
    </cfRule>
    <cfRule type="cellIs" dxfId="7" priority="150" stopIfTrue="1" operator="equal">
      <formula>21</formula>
    </cfRule>
    <cfRule type="cellIs" dxfId="6" priority="149" stopIfTrue="1" operator="greaterThan">
      <formula>21</formula>
    </cfRule>
  </conditionalFormatting>
  <conditionalFormatting sqref="R31 R33 R35 R37 R39 R41 R43">
    <cfRule type="cellIs" dxfId="5" priority="147" stopIfTrue="1" operator="equal">
      <formula>21</formula>
    </cfRule>
    <cfRule type="cellIs" dxfId="4" priority="148" stopIfTrue="1" operator="lessThan">
      <formula>21</formula>
    </cfRule>
    <cfRule type="cellIs" dxfId="3" priority="146" stopIfTrue="1" operator="greaterThan">
      <formula>21</formula>
    </cfRule>
  </conditionalFormatting>
  <conditionalFormatting sqref="R45 R47 R49 R51 R53 R55 R57 R59 R61 R63 R65 R67 R69 R71 R73 R75 R77 R79 R81 R83 R85 R87 R89 R91 R93 R95 R97 R99 R101 R103 R105">
    <cfRule type="cellIs" dxfId="2" priority="145" stopIfTrue="1" operator="lessThan">
      <formula>21</formula>
    </cfRule>
    <cfRule type="cellIs" dxfId="1" priority="144" stopIfTrue="1" operator="equal">
      <formula>21</formula>
    </cfRule>
    <cfRule type="cellIs" dxfId="0" priority="143" stopIfTrue="1" operator="greaterThan">
      <formula>21</formula>
    </cfRule>
  </conditionalFormatting>
  <printOptions horizontalCentered="1" verticalCentered="1"/>
  <pageMargins left="0" right="0" top="0.5" bottom="0.46" header="0.19" footer="0.2"/>
  <pageSetup paperSize="9" scale="76" fitToHeight="3" orientation="landscape" horizontalDpi="150" verticalDpi="150" r:id="rId1"/>
  <headerFooter alignWithMargins="0">
    <oddHeader>&amp;C&amp;12NUNEATON AND DISTRICT JUNIOR SWIMMING LEAGUE
(Sponsored by SRS Leisure (Swimrite))</oddHeader>
    <oddFooter>&amp;C(held under ASA Laws and ASA Technical Rules of Swimming)
www.nuneatonjsl.org</oddFooter>
  </headerFooter>
  <rowBreaks count="2" manualBreakCount="2">
    <brk id="48" max="19" man="1"/>
    <brk id="8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130"/>
  <sheetViews>
    <sheetView topLeftCell="A46" zoomScale="60" workbookViewId="0">
      <selection activeCell="C44" sqref="C44"/>
    </sheetView>
  </sheetViews>
  <sheetFormatPr defaultRowHeight="15.5" x14ac:dyDescent="0.35"/>
  <cols>
    <col min="1" max="1" width="6.54296875" style="14" customWidth="1"/>
    <col min="2" max="2" width="32" style="11" customWidth="1"/>
    <col min="3" max="3" width="15.81640625" customWidth="1"/>
    <col min="4" max="4" width="16" customWidth="1"/>
    <col min="5" max="5" width="15.81640625" customWidth="1"/>
    <col min="6" max="8" width="16" customWidth="1"/>
  </cols>
  <sheetData>
    <row r="1" spans="1:8" s="11" customFormat="1" ht="20.5" x14ac:dyDescent="0.35">
      <c r="A1" s="1" t="s">
        <v>0</v>
      </c>
      <c r="B1" s="2" t="s">
        <v>1</v>
      </c>
      <c r="C1" s="3" t="s">
        <v>50</v>
      </c>
      <c r="D1" s="4" t="s">
        <v>51</v>
      </c>
      <c r="E1" s="6" t="s">
        <v>52</v>
      </c>
      <c r="F1" s="6" t="s">
        <v>53</v>
      </c>
      <c r="G1" s="6" t="s">
        <v>54</v>
      </c>
      <c r="H1" s="6" t="s">
        <v>55</v>
      </c>
    </row>
    <row r="2" spans="1:8" s="11" customFormat="1" x14ac:dyDescent="0.35">
      <c r="A2" s="5"/>
      <c r="B2" s="2"/>
      <c r="C2" s="3" t="s">
        <v>56</v>
      </c>
      <c r="D2" s="3" t="s">
        <v>56</v>
      </c>
      <c r="E2" s="3" t="s">
        <v>56</v>
      </c>
      <c r="F2" s="3" t="s">
        <v>56</v>
      </c>
      <c r="G2" s="3" t="s">
        <v>56</v>
      </c>
      <c r="H2" s="3" t="s">
        <v>56</v>
      </c>
    </row>
    <row r="3" spans="1:8" s="13" customFormat="1" x14ac:dyDescent="0.35">
      <c r="A3" s="27"/>
      <c r="B3" s="29" t="s">
        <v>7</v>
      </c>
      <c r="C3" s="7" t="str">
        <f>GALA!C4</f>
        <v>CLUB</v>
      </c>
      <c r="D3" s="8" t="str">
        <f>GALA!F4</f>
        <v>CLUB</v>
      </c>
      <c r="E3" s="7" t="str">
        <f>GALA!I4</f>
        <v>CLUB</v>
      </c>
      <c r="F3" s="7" t="str">
        <f>GALA!L4</f>
        <v>CLUB</v>
      </c>
      <c r="G3" s="7" t="str">
        <f>GALA!O4</f>
        <v>CLUB</v>
      </c>
      <c r="H3" s="7" t="e">
        <f>GALA!#REF!</f>
        <v>#REF!</v>
      </c>
    </row>
    <row r="4" spans="1:8" ht="12.5" x14ac:dyDescent="0.25">
      <c r="A4" s="26">
        <v>1</v>
      </c>
      <c r="B4" s="28" t="s">
        <v>8</v>
      </c>
      <c r="C4" s="21" t="e">
        <f>GALA!D5</f>
        <v>#NUM!</v>
      </c>
      <c r="D4" s="21" t="e">
        <f>GALA!G5</f>
        <v>#NUM!</v>
      </c>
      <c r="E4" s="21" t="e">
        <f>GALA!J5</f>
        <v>#NUM!</v>
      </c>
      <c r="F4" s="21" t="e">
        <f>GALA!M5</f>
        <v>#NUM!</v>
      </c>
      <c r="G4" s="21" t="e">
        <f>GALA!P5</f>
        <v>#NUM!</v>
      </c>
      <c r="H4" s="21" t="e">
        <f>GALA!#REF!</f>
        <v>#REF!</v>
      </c>
    </row>
    <row r="5" spans="1:8" ht="12.5" x14ac:dyDescent="0.25">
      <c r="A5" s="26"/>
      <c r="B5" s="28" t="s">
        <v>9</v>
      </c>
      <c r="C5" s="21"/>
      <c r="D5" s="21"/>
      <c r="E5" s="21"/>
      <c r="F5" s="21"/>
      <c r="G5" s="21"/>
      <c r="H5" s="21"/>
    </row>
    <row r="6" spans="1:8" ht="12.5" x14ac:dyDescent="0.25">
      <c r="A6" s="26">
        <v>2</v>
      </c>
      <c r="B6" s="28" t="s">
        <v>10</v>
      </c>
      <c r="C6" s="21" t="e">
        <f>GALA!D7</f>
        <v>#NUM!</v>
      </c>
      <c r="D6" s="21" t="e">
        <f>GALA!G7</f>
        <v>#NUM!</v>
      </c>
      <c r="E6" s="21" t="e">
        <f>GALA!J7</f>
        <v>#NUM!</v>
      </c>
      <c r="F6" s="21" t="e">
        <f>GALA!M7</f>
        <v>#NUM!</v>
      </c>
      <c r="G6" s="21" t="e">
        <f>GALA!P7</f>
        <v>#NUM!</v>
      </c>
      <c r="H6" s="21" t="e">
        <f>GALA!#REF!</f>
        <v>#REF!</v>
      </c>
    </row>
    <row r="7" spans="1:8" ht="12.5" x14ac:dyDescent="0.25">
      <c r="A7" s="26"/>
      <c r="B7" s="28" t="s">
        <v>9</v>
      </c>
      <c r="C7" s="21"/>
      <c r="D7" s="21"/>
      <c r="E7" s="21"/>
      <c r="F7" s="21"/>
      <c r="G7" s="21"/>
      <c r="H7" s="21"/>
    </row>
    <row r="8" spans="1:8" ht="12.5" x14ac:dyDescent="0.25">
      <c r="A8" s="26">
        <v>3</v>
      </c>
      <c r="B8" s="28" t="s">
        <v>60</v>
      </c>
      <c r="C8" s="21" t="e">
        <f>GALA!D9</f>
        <v>#NUM!</v>
      </c>
      <c r="D8" s="21" t="e">
        <f>GALA!G9</f>
        <v>#NUM!</v>
      </c>
      <c r="E8" s="21" t="e">
        <f>GALA!J9</f>
        <v>#NUM!</v>
      </c>
      <c r="F8" s="21" t="e">
        <f>GALA!M9</f>
        <v>#NUM!</v>
      </c>
      <c r="G8" s="21" t="e">
        <f>GALA!P9</f>
        <v>#NUM!</v>
      </c>
      <c r="H8" s="21" t="e">
        <f>GALA!#REF!</f>
        <v>#REF!</v>
      </c>
    </row>
    <row r="9" spans="1:8" ht="12.5" x14ac:dyDescent="0.25">
      <c r="A9" s="26"/>
      <c r="B9" s="28" t="s">
        <v>18</v>
      </c>
      <c r="C9" s="21"/>
      <c r="D9" s="21"/>
      <c r="E9" s="21"/>
      <c r="F9" s="21"/>
      <c r="G9" s="21"/>
      <c r="H9" s="21"/>
    </row>
    <row r="10" spans="1:8" ht="12.5" x14ac:dyDescent="0.25">
      <c r="A10" s="26">
        <v>4</v>
      </c>
      <c r="B10" s="28" t="s">
        <v>61</v>
      </c>
      <c r="C10" s="21" t="e">
        <f>GALA!D11</f>
        <v>#NUM!</v>
      </c>
      <c r="D10" s="21" t="e">
        <f>GALA!G11</f>
        <v>#NUM!</v>
      </c>
      <c r="E10" s="21" t="e">
        <f>GALA!J11</f>
        <v>#NUM!</v>
      </c>
      <c r="F10" s="21" t="e">
        <f>GALA!M11</f>
        <v>#NUM!</v>
      </c>
      <c r="G10" s="21" t="e">
        <f>GALA!P11</f>
        <v>#NUM!</v>
      </c>
      <c r="H10" s="21" t="e">
        <f>GALA!#REF!</f>
        <v>#REF!</v>
      </c>
    </row>
    <row r="11" spans="1:8" ht="12.5" x14ac:dyDescent="0.25">
      <c r="A11" s="26"/>
      <c r="B11" s="28" t="s">
        <v>18</v>
      </c>
      <c r="C11" s="21"/>
      <c r="D11" s="21"/>
      <c r="E11" s="21"/>
      <c r="F11" s="21"/>
      <c r="G11" s="21"/>
      <c r="H11" s="21"/>
    </row>
    <row r="12" spans="1:8" ht="12.5" x14ac:dyDescent="0.25">
      <c r="A12" s="26">
        <v>5</v>
      </c>
      <c r="B12" s="28" t="s">
        <v>11</v>
      </c>
      <c r="C12" s="21" t="e">
        <f>GALA!D13</f>
        <v>#NUM!</v>
      </c>
      <c r="D12" s="21" t="e">
        <f>GALA!G13</f>
        <v>#NUM!</v>
      </c>
      <c r="E12" s="21" t="e">
        <f>GALA!J13</f>
        <v>#NUM!</v>
      </c>
      <c r="F12" s="21" t="e">
        <f>GALA!M13</f>
        <v>#NUM!</v>
      </c>
      <c r="G12" s="21" t="e">
        <f>GALA!P13</f>
        <v>#NUM!</v>
      </c>
      <c r="H12" s="21" t="e">
        <f>GALA!#REF!</f>
        <v>#REF!</v>
      </c>
    </row>
    <row r="13" spans="1:8" ht="12.5" x14ac:dyDescent="0.25">
      <c r="A13" s="26"/>
      <c r="B13" s="28" t="s">
        <v>12</v>
      </c>
      <c r="C13" s="21"/>
      <c r="D13" s="21"/>
      <c r="E13" s="21"/>
      <c r="F13" s="21"/>
      <c r="G13" s="21"/>
      <c r="H13" s="21"/>
    </row>
    <row r="14" spans="1:8" ht="12.5" x14ac:dyDescent="0.25">
      <c r="A14" s="26">
        <v>6</v>
      </c>
      <c r="B14" s="28" t="s">
        <v>13</v>
      </c>
      <c r="C14" s="21" t="e">
        <f>GALA!D15</f>
        <v>#NUM!</v>
      </c>
      <c r="D14" s="21" t="e">
        <f>GALA!G15</f>
        <v>#NUM!</v>
      </c>
      <c r="E14" s="21" t="e">
        <f>GALA!J15</f>
        <v>#NUM!</v>
      </c>
      <c r="F14" s="21" t="e">
        <f>GALA!M15</f>
        <v>#NUM!</v>
      </c>
      <c r="G14" s="21" t="e">
        <f>GALA!P15</f>
        <v>#NUM!</v>
      </c>
      <c r="H14" s="21" t="e">
        <f>GALA!#REF!</f>
        <v>#REF!</v>
      </c>
    </row>
    <row r="15" spans="1:8" ht="12.5" x14ac:dyDescent="0.25">
      <c r="A15" s="26"/>
      <c r="B15" s="28" t="s">
        <v>12</v>
      </c>
      <c r="C15" s="21"/>
      <c r="D15" s="21"/>
      <c r="E15" s="21"/>
      <c r="F15" s="21"/>
      <c r="G15" s="21"/>
      <c r="H15" s="21"/>
    </row>
    <row r="16" spans="1:8" ht="12.5" x14ac:dyDescent="0.25">
      <c r="A16" s="26">
        <v>7</v>
      </c>
      <c r="B16" s="28" t="s">
        <v>14</v>
      </c>
      <c r="C16" s="21" t="e">
        <f>GALA!D17</f>
        <v>#NUM!</v>
      </c>
      <c r="D16" s="21" t="e">
        <f>GALA!G17</f>
        <v>#NUM!</v>
      </c>
      <c r="E16" s="21" t="e">
        <f>GALA!J17</f>
        <v>#NUM!</v>
      </c>
      <c r="F16" s="21" t="e">
        <f>GALA!M17</f>
        <v>#NUM!</v>
      </c>
      <c r="G16" s="21" t="e">
        <f>GALA!P17</f>
        <v>#NUM!</v>
      </c>
      <c r="H16" s="21" t="e">
        <f>GALA!#REF!</f>
        <v>#REF!</v>
      </c>
    </row>
    <row r="17" spans="1:8" ht="12.5" x14ac:dyDescent="0.25">
      <c r="A17" s="26"/>
      <c r="B17" s="28" t="s">
        <v>15</v>
      </c>
      <c r="C17" s="21"/>
      <c r="D17" s="21"/>
      <c r="E17" s="21"/>
      <c r="F17" s="21"/>
      <c r="G17" s="21"/>
      <c r="H17" s="21"/>
    </row>
    <row r="18" spans="1:8" ht="12.5" x14ac:dyDescent="0.25">
      <c r="A18" s="26">
        <v>8</v>
      </c>
      <c r="B18" s="28" t="s">
        <v>16</v>
      </c>
      <c r="C18" s="21" t="e">
        <f>GALA!D19</f>
        <v>#NUM!</v>
      </c>
      <c r="D18" s="21">
        <f>GALA!G19</f>
        <v>1</v>
      </c>
      <c r="E18" s="21" t="e">
        <f>GALA!J19</f>
        <v>#NUM!</v>
      </c>
      <c r="F18" s="21" t="e">
        <f>GALA!M19</f>
        <v>#NUM!</v>
      </c>
      <c r="G18" s="21" t="e">
        <f>GALA!P19</f>
        <v>#NUM!</v>
      </c>
      <c r="H18" s="21" t="e">
        <f>GALA!#REF!</f>
        <v>#REF!</v>
      </c>
    </row>
    <row r="19" spans="1:8" ht="12.5" x14ac:dyDescent="0.25">
      <c r="A19" s="26"/>
      <c r="B19" s="28" t="s">
        <v>15</v>
      </c>
      <c r="C19" s="21"/>
      <c r="D19" s="21"/>
      <c r="E19" s="21"/>
      <c r="F19" s="21"/>
      <c r="G19" s="21"/>
      <c r="H19" s="21"/>
    </row>
    <row r="20" spans="1:8" ht="12.5" x14ac:dyDescent="0.25">
      <c r="A20" s="26">
        <v>9</v>
      </c>
      <c r="B20" s="28" t="s">
        <v>17</v>
      </c>
      <c r="C20" s="21" t="e">
        <f>GALA!D21</f>
        <v>#NUM!</v>
      </c>
      <c r="D20" s="21" t="e">
        <f>GALA!G21</f>
        <v>#NUM!</v>
      </c>
      <c r="E20" s="21" t="e">
        <f>GALA!J21</f>
        <v>#NUM!</v>
      </c>
      <c r="F20" s="21" t="e">
        <f>GALA!M21</f>
        <v>#NUM!</v>
      </c>
      <c r="G20" s="21" t="e">
        <f>GALA!P21</f>
        <v>#NUM!</v>
      </c>
      <c r="H20" s="21" t="e">
        <f>GALA!#REF!</f>
        <v>#REF!</v>
      </c>
    </row>
    <row r="21" spans="1:8" ht="12.5" x14ac:dyDescent="0.25">
      <c r="A21" s="26"/>
      <c r="B21" s="28" t="s">
        <v>18</v>
      </c>
      <c r="C21" s="21"/>
      <c r="D21" s="21"/>
      <c r="E21" s="21"/>
      <c r="F21" s="21"/>
      <c r="G21" s="21"/>
      <c r="H21" s="21"/>
    </row>
    <row r="22" spans="1:8" ht="12.5" x14ac:dyDescent="0.25">
      <c r="A22" s="26">
        <v>10</v>
      </c>
      <c r="B22" s="28" t="s">
        <v>19</v>
      </c>
      <c r="C22" s="21" t="e">
        <f>GALA!D23</f>
        <v>#NUM!</v>
      </c>
      <c r="D22" s="21" t="e">
        <f>GALA!G23</f>
        <v>#NUM!</v>
      </c>
      <c r="E22" s="21" t="e">
        <f>GALA!J23</f>
        <v>#NUM!</v>
      </c>
      <c r="F22" s="21" t="e">
        <f>GALA!M23</f>
        <v>#NUM!</v>
      </c>
      <c r="G22" s="21" t="e">
        <f>GALA!P23</f>
        <v>#NUM!</v>
      </c>
      <c r="H22" s="21" t="e">
        <f>GALA!#REF!</f>
        <v>#REF!</v>
      </c>
    </row>
    <row r="23" spans="1:8" ht="12.5" x14ac:dyDescent="0.25">
      <c r="A23" s="26"/>
      <c r="B23" s="28" t="s">
        <v>18</v>
      </c>
      <c r="C23" s="21"/>
      <c r="D23" s="21"/>
      <c r="E23" s="21"/>
      <c r="F23" s="21"/>
      <c r="G23" s="21"/>
      <c r="H23" s="21"/>
    </row>
    <row r="24" spans="1:8" ht="12.5" x14ac:dyDescent="0.25">
      <c r="A24" s="26">
        <v>11</v>
      </c>
      <c r="B24" s="28" t="s">
        <v>20</v>
      </c>
      <c r="C24" s="21" t="e">
        <f>GALA!D25</f>
        <v>#NUM!</v>
      </c>
      <c r="D24" s="21" t="e">
        <f>GALA!G25</f>
        <v>#NUM!</v>
      </c>
      <c r="E24" s="21" t="e">
        <f>GALA!J25</f>
        <v>#NUM!</v>
      </c>
      <c r="F24" s="21" t="e">
        <f>GALA!M25</f>
        <v>#NUM!</v>
      </c>
      <c r="G24" s="21" t="e">
        <f>GALA!P25</f>
        <v>#NUM!</v>
      </c>
      <c r="H24" s="21" t="e">
        <f>GALA!#REF!</f>
        <v>#REF!</v>
      </c>
    </row>
    <row r="25" spans="1:8" ht="12.5" x14ac:dyDescent="0.25">
      <c r="A25" s="26"/>
      <c r="B25" s="28" t="s">
        <v>21</v>
      </c>
      <c r="C25" s="21"/>
      <c r="D25" s="21"/>
      <c r="E25" s="21"/>
      <c r="F25" s="21"/>
      <c r="G25" s="21"/>
      <c r="H25" s="21"/>
    </row>
    <row r="26" spans="1:8" ht="12.5" x14ac:dyDescent="0.25">
      <c r="A26" s="26">
        <v>12</v>
      </c>
      <c r="B26" s="28" t="s">
        <v>22</v>
      </c>
      <c r="C26" s="21" t="e">
        <f>GALA!D27</f>
        <v>#NUM!</v>
      </c>
      <c r="D26" s="21" t="e">
        <f>GALA!G27</f>
        <v>#NUM!</v>
      </c>
      <c r="E26" s="21" t="e">
        <f>GALA!J27</f>
        <v>#NUM!</v>
      </c>
      <c r="F26" s="21" t="e">
        <f>GALA!M27</f>
        <v>#NUM!</v>
      </c>
      <c r="G26" s="21" t="e">
        <f>GALA!P27</f>
        <v>#NUM!</v>
      </c>
      <c r="H26" s="21" t="e">
        <f>GALA!#REF!</f>
        <v>#REF!</v>
      </c>
    </row>
    <row r="27" spans="1:8" ht="12.5" x14ac:dyDescent="0.25">
      <c r="A27" s="26"/>
      <c r="B27" s="28" t="s">
        <v>21</v>
      </c>
      <c r="C27" s="21"/>
      <c r="D27" s="21"/>
      <c r="E27" s="21"/>
      <c r="F27" s="21"/>
      <c r="G27" s="21"/>
      <c r="H27" s="21"/>
    </row>
    <row r="28" spans="1:8" ht="12.5" x14ac:dyDescent="0.25">
      <c r="A28" s="26">
        <v>13</v>
      </c>
      <c r="B28" s="28" t="s">
        <v>23</v>
      </c>
      <c r="C28" s="21" t="e">
        <f>GALA!D29</f>
        <v>#NUM!</v>
      </c>
      <c r="D28" s="21" t="e">
        <f>GALA!G29</f>
        <v>#NUM!</v>
      </c>
      <c r="E28" s="21" t="e">
        <f>GALA!J29</f>
        <v>#NUM!</v>
      </c>
      <c r="F28" s="21" t="e">
        <f>GALA!M29</f>
        <v>#NUM!</v>
      </c>
      <c r="G28" s="21" t="e">
        <f>GALA!P29</f>
        <v>#NUM!</v>
      </c>
      <c r="H28" s="21" t="e">
        <f>GALA!#REF!</f>
        <v>#REF!</v>
      </c>
    </row>
    <row r="29" spans="1:8" ht="12.5" x14ac:dyDescent="0.25">
      <c r="A29" s="26"/>
      <c r="B29" s="28" t="s">
        <v>24</v>
      </c>
      <c r="C29" s="21"/>
      <c r="D29" s="21"/>
      <c r="E29" s="21"/>
      <c r="F29" s="21"/>
      <c r="G29" s="21"/>
      <c r="H29" s="21"/>
    </row>
    <row r="30" spans="1:8" ht="12.5" x14ac:dyDescent="0.25">
      <c r="A30" s="26">
        <v>14</v>
      </c>
      <c r="B30" s="28" t="s">
        <v>13</v>
      </c>
      <c r="C30" s="21" t="e">
        <f>GALA!D31</f>
        <v>#NUM!</v>
      </c>
      <c r="D30" s="21" t="e">
        <f>GALA!G31</f>
        <v>#NUM!</v>
      </c>
      <c r="E30" s="21" t="e">
        <f>GALA!J31</f>
        <v>#NUM!</v>
      </c>
      <c r="F30" s="21" t="e">
        <f>GALA!M31</f>
        <v>#NUM!</v>
      </c>
      <c r="G30" s="21" t="e">
        <f>GALA!P31</f>
        <v>#NUM!</v>
      </c>
      <c r="H30" s="21" t="e">
        <f>GALA!#REF!</f>
        <v>#REF!</v>
      </c>
    </row>
    <row r="31" spans="1:8" ht="12.5" x14ac:dyDescent="0.25">
      <c r="A31" s="26"/>
      <c r="B31" s="28" t="s">
        <v>24</v>
      </c>
      <c r="C31" s="21"/>
      <c r="D31" s="21"/>
      <c r="E31" s="21"/>
      <c r="F31" s="21"/>
      <c r="G31" s="21"/>
      <c r="H31" s="21"/>
    </row>
    <row r="32" spans="1:8" ht="12.5" x14ac:dyDescent="0.25">
      <c r="A32" s="26">
        <v>15</v>
      </c>
      <c r="B32" s="28" t="s">
        <v>14</v>
      </c>
      <c r="C32" s="21" t="e">
        <f>GALA!D33</f>
        <v>#NUM!</v>
      </c>
      <c r="D32" s="21" t="e">
        <f>GALA!G33</f>
        <v>#NUM!</v>
      </c>
      <c r="E32" s="21" t="e">
        <f>GALA!J33</f>
        <v>#NUM!</v>
      </c>
      <c r="F32" s="21" t="e">
        <f>GALA!M33</f>
        <v>#NUM!</v>
      </c>
      <c r="G32" s="21" t="e">
        <f>GALA!P33</f>
        <v>#NUM!</v>
      </c>
      <c r="H32" s="21" t="e">
        <f>GALA!#REF!</f>
        <v>#REF!</v>
      </c>
    </row>
    <row r="33" spans="1:8" ht="12.5" x14ac:dyDescent="0.25">
      <c r="A33" s="26"/>
      <c r="B33" s="28" t="s">
        <v>25</v>
      </c>
      <c r="C33" s="21"/>
      <c r="D33" s="21"/>
      <c r="E33" s="21"/>
      <c r="F33" s="21"/>
      <c r="G33" s="21"/>
      <c r="H33" s="21"/>
    </row>
    <row r="34" spans="1:8" ht="12.5" x14ac:dyDescent="0.25">
      <c r="A34" s="26">
        <v>16</v>
      </c>
      <c r="B34" s="28" t="s">
        <v>26</v>
      </c>
      <c r="C34" s="21" t="e">
        <f>GALA!D35</f>
        <v>#NUM!</v>
      </c>
      <c r="D34" s="21" t="e">
        <f>GALA!G35</f>
        <v>#NUM!</v>
      </c>
      <c r="E34" s="21" t="e">
        <f>GALA!J35</f>
        <v>#NUM!</v>
      </c>
      <c r="F34" s="21" t="e">
        <f>GALA!M35</f>
        <v>#NUM!</v>
      </c>
      <c r="G34" s="21" t="e">
        <f>GALA!P35</f>
        <v>#NUM!</v>
      </c>
      <c r="H34" s="21" t="e">
        <f>GALA!#REF!</f>
        <v>#REF!</v>
      </c>
    </row>
    <row r="35" spans="1:8" ht="12.5" x14ac:dyDescent="0.25">
      <c r="A35" s="26"/>
      <c r="B35" s="28" t="s">
        <v>27</v>
      </c>
      <c r="C35" s="21"/>
      <c r="D35" s="21"/>
      <c r="E35" s="21"/>
      <c r="F35" s="21"/>
      <c r="G35" s="21"/>
      <c r="H35" s="21"/>
    </row>
    <row r="36" spans="1:8" ht="12.5" x14ac:dyDescent="0.25">
      <c r="A36" s="26">
        <v>17</v>
      </c>
      <c r="B36" s="28" t="s">
        <v>28</v>
      </c>
      <c r="C36" s="21" t="e">
        <f>GALA!D37</f>
        <v>#NUM!</v>
      </c>
      <c r="D36" s="21" t="e">
        <f>GALA!G37</f>
        <v>#NUM!</v>
      </c>
      <c r="E36" s="21" t="e">
        <f>GALA!J37</f>
        <v>#NUM!</v>
      </c>
      <c r="F36" s="21" t="e">
        <f>GALA!M37</f>
        <v>#NUM!</v>
      </c>
      <c r="G36" s="21" t="e">
        <f>GALA!P37</f>
        <v>#NUM!</v>
      </c>
      <c r="H36" s="21" t="e">
        <f>GALA!#REF!</f>
        <v>#REF!</v>
      </c>
    </row>
    <row r="37" spans="1:8" ht="12.5" x14ac:dyDescent="0.25">
      <c r="A37" s="26"/>
      <c r="B37" s="28" t="s">
        <v>12</v>
      </c>
      <c r="C37" s="21"/>
      <c r="D37" s="21"/>
      <c r="E37" s="21"/>
      <c r="F37" s="21"/>
      <c r="G37" s="21"/>
      <c r="H37" s="21"/>
    </row>
    <row r="38" spans="1:8" ht="12.5" x14ac:dyDescent="0.25">
      <c r="A38" s="26">
        <v>18</v>
      </c>
      <c r="B38" s="28" t="s">
        <v>29</v>
      </c>
      <c r="C38" s="21" t="e">
        <f>GALA!D39</f>
        <v>#NUM!</v>
      </c>
      <c r="D38" s="21" t="e">
        <f>GALA!G39</f>
        <v>#NUM!</v>
      </c>
      <c r="E38" s="21" t="e">
        <f>GALA!J39</f>
        <v>#NUM!</v>
      </c>
      <c r="F38" s="21" t="e">
        <f>GALA!M39</f>
        <v>#NUM!</v>
      </c>
      <c r="G38" s="21" t="e">
        <f>GALA!P39</f>
        <v>#NUM!</v>
      </c>
      <c r="H38" s="21" t="e">
        <f>GALA!#REF!</f>
        <v>#REF!</v>
      </c>
    </row>
    <row r="39" spans="1:8" ht="12.5" x14ac:dyDescent="0.25">
      <c r="A39" s="26"/>
      <c r="B39" s="28" t="s">
        <v>12</v>
      </c>
      <c r="C39" s="21"/>
      <c r="D39" s="21"/>
      <c r="E39" s="21"/>
      <c r="F39" s="21"/>
      <c r="G39" s="21"/>
      <c r="H39" s="21"/>
    </row>
    <row r="40" spans="1:8" ht="12.5" x14ac:dyDescent="0.25">
      <c r="A40" s="26">
        <v>19</v>
      </c>
      <c r="B40" s="28" t="s">
        <v>30</v>
      </c>
      <c r="C40" s="21" t="e">
        <f>GALA!D41</f>
        <v>#NUM!</v>
      </c>
      <c r="D40" s="21" t="e">
        <f>GALA!G41</f>
        <v>#NUM!</v>
      </c>
      <c r="E40" s="21" t="e">
        <f>GALA!J41</f>
        <v>#NUM!</v>
      </c>
      <c r="F40" s="21" t="e">
        <f>GALA!M41</f>
        <v>#NUM!</v>
      </c>
      <c r="G40" s="21" t="e">
        <f>GALA!P41</f>
        <v>#NUM!</v>
      </c>
      <c r="H40" s="21" t="e">
        <f>GALA!#REF!</f>
        <v>#REF!</v>
      </c>
    </row>
    <row r="41" spans="1:8" ht="12.5" x14ac:dyDescent="0.25">
      <c r="A41" s="26"/>
      <c r="B41" s="28" t="s">
        <v>15</v>
      </c>
      <c r="C41" s="21"/>
      <c r="D41" s="21"/>
      <c r="E41" s="21"/>
      <c r="F41" s="21"/>
      <c r="G41" s="21"/>
      <c r="H41" s="21"/>
    </row>
    <row r="42" spans="1:8" ht="12.5" x14ac:dyDescent="0.25">
      <c r="A42" s="26">
        <v>20</v>
      </c>
      <c r="B42" s="28" t="s">
        <v>31</v>
      </c>
      <c r="C42" s="21" t="e">
        <f>GALA!D43</f>
        <v>#NUM!</v>
      </c>
      <c r="D42" s="21" t="e">
        <f>GALA!G43</f>
        <v>#NUM!</v>
      </c>
      <c r="E42" s="21" t="e">
        <f>GALA!J43</f>
        <v>#NUM!</v>
      </c>
      <c r="F42" s="21" t="e">
        <f>GALA!M43</f>
        <v>#NUM!</v>
      </c>
      <c r="G42" s="21" t="e">
        <f>GALA!P43</f>
        <v>#NUM!</v>
      </c>
      <c r="H42" s="21" t="e">
        <f>GALA!#REF!</f>
        <v>#REF!</v>
      </c>
    </row>
    <row r="43" spans="1:8" ht="12.5" x14ac:dyDescent="0.25">
      <c r="A43" s="26"/>
      <c r="B43" s="28" t="s">
        <v>15</v>
      </c>
      <c r="C43" s="21"/>
      <c r="D43" s="21"/>
      <c r="E43" s="21"/>
      <c r="F43" s="21"/>
      <c r="G43" s="21"/>
      <c r="H43" s="21"/>
    </row>
    <row r="44" spans="1:8" ht="12.5" x14ac:dyDescent="0.25">
      <c r="A44" s="26">
        <v>21</v>
      </c>
      <c r="B44" s="28" t="s">
        <v>20</v>
      </c>
      <c r="C44" s="21" t="e">
        <f>GALA!D45</f>
        <v>#NUM!</v>
      </c>
      <c r="D44" s="21" t="e">
        <f>GALA!G45</f>
        <v>#NUM!</v>
      </c>
      <c r="E44" s="21" t="e">
        <f>GALA!J45</f>
        <v>#NUM!</v>
      </c>
      <c r="F44" s="21" t="e">
        <f>GALA!M45</f>
        <v>#NUM!</v>
      </c>
      <c r="G44" s="21" t="e">
        <f>GALA!P45</f>
        <v>#NUM!</v>
      </c>
      <c r="H44" s="21" t="e">
        <f>GALA!#REF!</f>
        <v>#REF!</v>
      </c>
    </row>
    <row r="45" spans="1:8" ht="12.5" x14ac:dyDescent="0.25">
      <c r="A45" s="26"/>
      <c r="B45" s="28" t="s">
        <v>24</v>
      </c>
      <c r="C45" s="21"/>
      <c r="D45" s="21"/>
      <c r="E45" s="21"/>
      <c r="F45" s="21"/>
      <c r="G45" s="21"/>
      <c r="H45" s="21"/>
    </row>
    <row r="46" spans="1:8" ht="12.5" x14ac:dyDescent="0.25">
      <c r="A46" s="26">
        <v>22</v>
      </c>
      <c r="B46" s="28" t="s">
        <v>32</v>
      </c>
      <c r="C46" s="21" t="e">
        <f>GALA!D47</f>
        <v>#NUM!</v>
      </c>
      <c r="D46" s="21" t="e">
        <f>GALA!G47</f>
        <v>#NUM!</v>
      </c>
      <c r="E46" s="21" t="e">
        <f>GALA!J47</f>
        <v>#NUM!</v>
      </c>
      <c r="F46" s="21" t="e">
        <f>GALA!M47</f>
        <v>#NUM!</v>
      </c>
      <c r="G46" s="21" t="e">
        <f>GALA!P47</f>
        <v>#NUM!</v>
      </c>
      <c r="H46" s="21" t="e">
        <f>GALA!#REF!</f>
        <v>#REF!</v>
      </c>
    </row>
    <row r="47" spans="1:8" ht="12.5" x14ac:dyDescent="0.25">
      <c r="A47" s="26"/>
      <c r="B47" s="28" t="s">
        <v>24</v>
      </c>
      <c r="C47" s="21"/>
      <c r="D47" s="21"/>
      <c r="E47" s="21"/>
      <c r="F47" s="21"/>
      <c r="G47" s="21"/>
      <c r="H47" s="21"/>
    </row>
    <row r="48" spans="1:8" ht="12.5" x14ac:dyDescent="0.25">
      <c r="A48" s="26">
        <v>23</v>
      </c>
      <c r="B48" s="28" t="s">
        <v>33</v>
      </c>
      <c r="C48" s="21" t="e">
        <f>GALA!D49</f>
        <v>#NUM!</v>
      </c>
      <c r="D48" s="21" t="e">
        <f>GALA!G49</f>
        <v>#NUM!</v>
      </c>
      <c r="E48" s="21" t="e">
        <f>GALA!J49</f>
        <v>#NUM!</v>
      </c>
      <c r="F48" s="21" t="e">
        <f>GALA!M49</f>
        <v>#NUM!</v>
      </c>
      <c r="G48" s="21" t="e">
        <f>GALA!P49</f>
        <v>#NUM!</v>
      </c>
      <c r="H48" s="21" t="e">
        <f>GALA!#REF!</f>
        <v>#REF!</v>
      </c>
    </row>
    <row r="49" spans="1:8" ht="12.5" x14ac:dyDescent="0.25">
      <c r="A49" s="26"/>
      <c r="B49" s="28" t="s">
        <v>18</v>
      </c>
      <c r="C49" s="21"/>
      <c r="D49" s="21"/>
      <c r="E49" s="21"/>
      <c r="F49" s="21"/>
      <c r="G49" s="21"/>
      <c r="H49" s="21"/>
    </row>
    <row r="50" spans="1:8" ht="12.5" x14ac:dyDescent="0.25">
      <c r="A50" s="26">
        <v>24</v>
      </c>
      <c r="B50" s="28" t="s">
        <v>26</v>
      </c>
      <c r="C50" s="21" t="e">
        <f>GALA!D51</f>
        <v>#NUM!</v>
      </c>
      <c r="D50" s="21" t="e">
        <f>GALA!G51</f>
        <v>#NUM!</v>
      </c>
      <c r="E50" s="21" t="e">
        <f>GALA!J51</f>
        <v>#NUM!</v>
      </c>
      <c r="F50" s="21" t="e">
        <f>GALA!M51</f>
        <v>#NUM!</v>
      </c>
      <c r="G50" s="21" t="e">
        <f>GALA!P51</f>
        <v>#NUM!</v>
      </c>
      <c r="H50" s="21" t="e">
        <f>GALA!#REF!</f>
        <v>#REF!</v>
      </c>
    </row>
    <row r="51" spans="1:8" ht="12.5" x14ac:dyDescent="0.25">
      <c r="A51" s="26"/>
      <c r="B51" s="28" t="s">
        <v>18</v>
      </c>
      <c r="C51" s="21"/>
      <c r="D51" s="21"/>
      <c r="E51" s="21"/>
      <c r="F51" s="21"/>
      <c r="G51" s="21"/>
      <c r="H51" s="21"/>
    </row>
    <row r="52" spans="1:8" ht="12.5" x14ac:dyDescent="0.25">
      <c r="A52" s="26">
        <v>25</v>
      </c>
      <c r="B52" s="28" t="s">
        <v>62</v>
      </c>
      <c r="C52" s="21" t="e">
        <f>GALA!D53</f>
        <v>#NUM!</v>
      </c>
      <c r="D52" s="21" t="e">
        <f>GALA!G53</f>
        <v>#NUM!</v>
      </c>
      <c r="E52" s="21" t="e">
        <f>GALA!J53</f>
        <v>#NUM!</v>
      </c>
      <c r="F52" s="21" t="e">
        <f>GALA!M53</f>
        <v>#NUM!</v>
      </c>
      <c r="G52" s="21" t="e">
        <f>GALA!P53</f>
        <v>#NUM!</v>
      </c>
      <c r="H52" s="21" t="e">
        <f>GALA!#REF!</f>
        <v>#REF!</v>
      </c>
    </row>
    <row r="53" spans="1:8" ht="12.5" x14ac:dyDescent="0.25">
      <c r="A53" s="26"/>
      <c r="B53" s="28" t="s">
        <v>24</v>
      </c>
      <c r="C53" s="21"/>
      <c r="D53" s="21"/>
      <c r="E53" s="21"/>
      <c r="F53" s="21"/>
      <c r="G53" s="21"/>
      <c r="H53" s="21"/>
    </row>
    <row r="54" spans="1:8" ht="12.5" x14ac:dyDescent="0.25">
      <c r="A54" s="26">
        <v>26</v>
      </c>
      <c r="B54" s="28" t="s">
        <v>63</v>
      </c>
      <c r="C54" s="21" t="e">
        <f>GALA!D55</f>
        <v>#NUM!</v>
      </c>
      <c r="D54" s="21" t="e">
        <f>GALA!G55</f>
        <v>#NUM!</v>
      </c>
      <c r="E54" s="21" t="e">
        <f>GALA!J55</f>
        <v>#NUM!</v>
      </c>
      <c r="F54" s="21" t="e">
        <f>GALA!M55</f>
        <v>#NUM!</v>
      </c>
      <c r="G54" s="21" t="e">
        <f>GALA!P55</f>
        <v>#NUM!</v>
      </c>
      <c r="H54" s="21" t="e">
        <f>GALA!#REF!</f>
        <v>#REF!</v>
      </c>
    </row>
    <row r="55" spans="1:8" ht="12.5" x14ac:dyDescent="0.25">
      <c r="A55" s="26"/>
      <c r="B55" s="28" t="s">
        <v>24</v>
      </c>
      <c r="C55" s="21"/>
      <c r="D55" s="21"/>
      <c r="E55" s="21"/>
      <c r="F55" s="21"/>
      <c r="G55" s="21"/>
      <c r="H55" s="21"/>
    </row>
    <row r="56" spans="1:8" ht="12.5" x14ac:dyDescent="0.25">
      <c r="A56" s="26">
        <v>27</v>
      </c>
      <c r="B56" s="28" t="s">
        <v>30</v>
      </c>
      <c r="C56" s="21" t="e">
        <f>GALA!D57</f>
        <v>#NUM!</v>
      </c>
      <c r="D56" s="21" t="e">
        <f>GALA!G57</f>
        <v>#NUM!</v>
      </c>
      <c r="E56" s="21" t="e">
        <f>GALA!J57</f>
        <v>#NUM!</v>
      </c>
      <c r="F56" s="21" t="e">
        <f>GALA!M57</f>
        <v>#NUM!</v>
      </c>
      <c r="G56" s="21" t="e">
        <f>GALA!P57</f>
        <v>#NUM!</v>
      </c>
      <c r="H56" s="21" t="e">
        <f>GALA!#REF!</f>
        <v>#REF!</v>
      </c>
    </row>
    <row r="57" spans="1:8" ht="12.5" x14ac:dyDescent="0.25">
      <c r="A57" s="26"/>
      <c r="B57" s="28" t="s">
        <v>25</v>
      </c>
      <c r="C57" s="21"/>
      <c r="D57" s="21"/>
      <c r="E57" s="21"/>
      <c r="F57" s="21"/>
      <c r="G57" s="21"/>
      <c r="H57" s="21"/>
    </row>
    <row r="58" spans="1:8" ht="12.5" x14ac:dyDescent="0.25">
      <c r="A58" s="26">
        <v>28</v>
      </c>
      <c r="B58" s="28" t="s">
        <v>31</v>
      </c>
      <c r="C58" s="21" t="e">
        <f>GALA!D59</f>
        <v>#NUM!</v>
      </c>
      <c r="D58" s="21" t="e">
        <f>GALA!G59</f>
        <v>#NUM!</v>
      </c>
      <c r="E58" s="21" t="e">
        <f>GALA!J59</f>
        <v>#NUM!</v>
      </c>
      <c r="F58" s="21" t="e">
        <f>GALA!M59</f>
        <v>#NUM!</v>
      </c>
      <c r="G58" s="21" t="e">
        <f>GALA!P59</f>
        <v>#NUM!</v>
      </c>
      <c r="H58" s="21" t="e">
        <f>GALA!#REF!</f>
        <v>#REF!</v>
      </c>
    </row>
    <row r="59" spans="1:8" ht="12.5" x14ac:dyDescent="0.25">
      <c r="A59" s="26"/>
      <c r="B59" s="28" t="s">
        <v>25</v>
      </c>
      <c r="C59" s="21"/>
      <c r="D59" s="21"/>
      <c r="E59" s="21"/>
      <c r="F59" s="21"/>
      <c r="G59" s="21"/>
      <c r="H59" s="21"/>
    </row>
    <row r="60" spans="1:8" ht="12.5" x14ac:dyDescent="0.25">
      <c r="A60" s="26">
        <v>29</v>
      </c>
      <c r="B60" s="28" t="s">
        <v>60</v>
      </c>
      <c r="C60" s="21" t="e">
        <f>GALA!D61</f>
        <v>#NUM!</v>
      </c>
      <c r="D60" s="21" t="e">
        <f>GALA!G61</f>
        <v>#NUM!</v>
      </c>
      <c r="E60" s="21" t="e">
        <f>GALA!J61</f>
        <v>#NUM!</v>
      </c>
      <c r="F60" s="21" t="e">
        <f>GALA!M61</f>
        <v>#NUM!</v>
      </c>
      <c r="G60" s="21" t="e">
        <f>GALA!P61</f>
        <v>#NUM!</v>
      </c>
      <c r="H60" s="21" t="e">
        <f>GALA!#REF!</f>
        <v>#REF!</v>
      </c>
    </row>
    <row r="61" spans="1:8" ht="12.5" x14ac:dyDescent="0.25">
      <c r="A61" s="26"/>
      <c r="B61" s="28" t="s">
        <v>25</v>
      </c>
      <c r="C61" s="21"/>
      <c r="D61" s="21"/>
      <c r="E61" s="21"/>
      <c r="F61" s="21"/>
      <c r="G61" s="21"/>
      <c r="H61" s="21"/>
    </row>
    <row r="62" spans="1:8" ht="12.5" x14ac:dyDescent="0.25">
      <c r="A62" s="26">
        <v>30</v>
      </c>
      <c r="B62" s="28" t="s">
        <v>61</v>
      </c>
      <c r="C62" s="21" t="e">
        <f>GALA!D63</f>
        <v>#NUM!</v>
      </c>
      <c r="D62" s="21" t="e">
        <f>GALA!G63</f>
        <v>#NUM!</v>
      </c>
      <c r="E62" s="21" t="e">
        <f>GALA!J63</f>
        <v>#NUM!</v>
      </c>
      <c r="F62" s="21" t="e">
        <f>GALA!M63</f>
        <v>#NUM!</v>
      </c>
      <c r="G62" s="21" t="e">
        <f>GALA!P63</f>
        <v>#NUM!</v>
      </c>
      <c r="H62" s="21" t="e">
        <f>GALA!#REF!</f>
        <v>#REF!</v>
      </c>
    </row>
    <row r="63" spans="1:8" ht="12.5" x14ac:dyDescent="0.25">
      <c r="A63" s="26"/>
      <c r="B63" s="28" t="s">
        <v>25</v>
      </c>
      <c r="C63" s="21"/>
      <c r="D63" s="21"/>
      <c r="E63" s="21"/>
      <c r="F63" s="21"/>
      <c r="G63" s="21"/>
      <c r="H63" s="21"/>
    </row>
    <row r="64" spans="1:8" ht="12.5" x14ac:dyDescent="0.25">
      <c r="A64" s="26">
        <v>31</v>
      </c>
      <c r="B64" s="28" t="s">
        <v>14</v>
      </c>
      <c r="C64" s="21" t="e">
        <f>GALA!D65</f>
        <v>#NUM!</v>
      </c>
      <c r="D64" s="21" t="e">
        <f>GALA!G65</f>
        <v>#NUM!</v>
      </c>
      <c r="E64" s="21" t="e">
        <f>GALA!J65</f>
        <v>#NUM!</v>
      </c>
      <c r="F64" s="21" t="e">
        <f>GALA!M65</f>
        <v>#NUM!</v>
      </c>
      <c r="G64" s="21" t="e">
        <f>GALA!P65</f>
        <v>#NUM!</v>
      </c>
      <c r="H64" s="21" t="e">
        <f>GALA!#REF!</f>
        <v>#REF!</v>
      </c>
    </row>
    <row r="65" spans="1:8" ht="12.5" x14ac:dyDescent="0.25">
      <c r="A65" s="26"/>
      <c r="B65" s="28" t="s">
        <v>9</v>
      </c>
      <c r="C65" s="21"/>
      <c r="D65" s="21"/>
      <c r="E65" s="21"/>
      <c r="F65" s="21"/>
      <c r="G65" s="21"/>
      <c r="H65" s="21"/>
    </row>
    <row r="66" spans="1:8" ht="12.5" x14ac:dyDescent="0.25">
      <c r="A66" s="26">
        <v>32</v>
      </c>
      <c r="B66" s="28" t="s">
        <v>26</v>
      </c>
      <c r="C66" s="21" t="e">
        <f>GALA!D67</f>
        <v>#NUM!</v>
      </c>
      <c r="D66" s="21" t="e">
        <f>GALA!G67</f>
        <v>#NUM!</v>
      </c>
      <c r="E66" s="21" t="e">
        <f>GALA!J67</f>
        <v>#NUM!</v>
      </c>
      <c r="F66" s="21" t="e">
        <f>GALA!M67</f>
        <v>#NUM!</v>
      </c>
      <c r="G66" s="21" t="e">
        <f>GALA!P67</f>
        <v>#NUM!</v>
      </c>
      <c r="H66" s="21" t="e">
        <f>GALA!#REF!</f>
        <v>#REF!</v>
      </c>
    </row>
    <row r="67" spans="1:8" ht="12.5" x14ac:dyDescent="0.25">
      <c r="A67" s="26"/>
      <c r="B67" s="28" t="s">
        <v>9</v>
      </c>
      <c r="C67" s="21"/>
      <c r="D67" s="21"/>
      <c r="E67" s="21"/>
      <c r="F67" s="21"/>
      <c r="G67" s="21"/>
      <c r="H67" s="21"/>
    </row>
    <row r="68" spans="1:8" ht="12.5" x14ac:dyDescent="0.25">
      <c r="A68" s="26">
        <v>33</v>
      </c>
      <c r="B68" s="28" t="s">
        <v>34</v>
      </c>
      <c r="C68" s="21" t="e">
        <f>GALA!D69</f>
        <v>#NUM!</v>
      </c>
      <c r="D68" s="21" t="e">
        <f>GALA!G69</f>
        <v>#NUM!</v>
      </c>
      <c r="E68" s="21" t="e">
        <f>GALA!J69</f>
        <v>#NUM!</v>
      </c>
      <c r="F68" s="21" t="e">
        <f>GALA!M69</f>
        <v>#NUM!</v>
      </c>
      <c r="G68" s="21" t="e">
        <f>GALA!P69</f>
        <v>#NUM!</v>
      </c>
      <c r="H68" s="21" t="e">
        <f>GALA!#REF!</f>
        <v>#REF!</v>
      </c>
    </row>
    <row r="69" spans="1:8" ht="12.5" x14ac:dyDescent="0.25">
      <c r="A69" s="26"/>
      <c r="B69" s="28" t="s">
        <v>24</v>
      </c>
      <c r="C69" s="21"/>
      <c r="D69" s="21"/>
      <c r="E69" s="21"/>
      <c r="F69" s="21"/>
      <c r="G69" s="21"/>
      <c r="H69" s="21"/>
    </row>
    <row r="70" spans="1:8" ht="12.5" x14ac:dyDescent="0.25">
      <c r="A70" s="26">
        <v>34</v>
      </c>
      <c r="B70" s="28" t="s">
        <v>19</v>
      </c>
      <c r="C70" s="21" t="e">
        <f>GALA!D71</f>
        <v>#NUM!</v>
      </c>
      <c r="D70" s="21" t="e">
        <f>GALA!G71</f>
        <v>#NUM!</v>
      </c>
      <c r="E70" s="21" t="e">
        <f>GALA!J71</f>
        <v>#NUM!</v>
      </c>
      <c r="F70" s="21" t="e">
        <f>GALA!M71</f>
        <v>#NUM!</v>
      </c>
      <c r="G70" s="21" t="e">
        <f>GALA!P71</f>
        <v>#NUM!</v>
      </c>
      <c r="H70" s="21" t="e">
        <f>GALA!#REF!</f>
        <v>#REF!</v>
      </c>
    </row>
    <row r="71" spans="1:8" ht="12.5" x14ac:dyDescent="0.25">
      <c r="A71" s="26"/>
      <c r="B71" s="28" t="s">
        <v>15</v>
      </c>
      <c r="C71" s="21"/>
      <c r="D71" s="21"/>
      <c r="E71" s="21"/>
      <c r="F71" s="21"/>
      <c r="G71" s="21"/>
      <c r="H71" s="21"/>
    </row>
    <row r="72" spans="1:8" ht="12.5" x14ac:dyDescent="0.25">
      <c r="A72" s="26">
        <v>35</v>
      </c>
      <c r="B72" s="28" t="s">
        <v>17</v>
      </c>
      <c r="C72" s="21" t="e">
        <f>GALA!D73</f>
        <v>#NUM!</v>
      </c>
      <c r="D72" s="21" t="e">
        <f>GALA!G73</f>
        <v>#NUM!</v>
      </c>
      <c r="E72" s="21" t="e">
        <f>GALA!J73</f>
        <v>#NUM!</v>
      </c>
      <c r="F72" s="21" t="e">
        <f>GALA!M73</f>
        <v>#NUM!</v>
      </c>
      <c r="G72" s="21" t="e">
        <f>GALA!P73</f>
        <v>#NUM!</v>
      </c>
      <c r="H72" s="21" t="e">
        <f>GALA!#REF!</f>
        <v>#REF!</v>
      </c>
    </row>
    <row r="73" spans="1:8" ht="12.5" x14ac:dyDescent="0.25">
      <c r="A73" s="26"/>
      <c r="B73" s="28" t="s">
        <v>15</v>
      </c>
      <c r="C73" s="21"/>
      <c r="D73" s="21"/>
      <c r="E73" s="21"/>
      <c r="F73" s="21"/>
      <c r="G73" s="21"/>
      <c r="H73" s="21"/>
    </row>
    <row r="74" spans="1:8" ht="12.5" x14ac:dyDescent="0.25">
      <c r="A74" s="26">
        <v>36</v>
      </c>
      <c r="B74" s="28" t="s">
        <v>61</v>
      </c>
      <c r="C74" s="21" t="e">
        <f>GALA!D75</f>
        <v>#NUM!</v>
      </c>
      <c r="D74" s="21" t="e">
        <f>GALA!G75</f>
        <v>#NUM!</v>
      </c>
      <c r="E74" s="21" t="e">
        <f>GALA!J75</f>
        <v>#NUM!</v>
      </c>
      <c r="F74" s="21" t="e">
        <f>GALA!M75</f>
        <v>#NUM!</v>
      </c>
      <c r="G74" s="21" t="e">
        <f>GALA!P75</f>
        <v>#NUM!</v>
      </c>
      <c r="H74" s="21" t="e">
        <f>GALA!#REF!</f>
        <v>#REF!</v>
      </c>
    </row>
    <row r="75" spans="1:8" ht="12.5" x14ac:dyDescent="0.25">
      <c r="A75" s="26"/>
      <c r="B75" s="28" t="s">
        <v>9</v>
      </c>
      <c r="C75" s="21"/>
      <c r="D75" s="21"/>
      <c r="E75" s="21"/>
      <c r="F75" s="21"/>
      <c r="G75" s="21"/>
      <c r="H75" s="21"/>
    </row>
    <row r="76" spans="1:8" ht="12.5" x14ac:dyDescent="0.25">
      <c r="A76" s="26">
        <v>37</v>
      </c>
      <c r="B76" s="28" t="s">
        <v>60</v>
      </c>
      <c r="C76" s="21" t="e">
        <f>GALA!D77</f>
        <v>#NUM!</v>
      </c>
      <c r="D76" s="21" t="e">
        <f>GALA!G77</f>
        <v>#NUM!</v>
      </c>
      <c r="E76" s="21" t="e">
        <f>GALA!J77</f>
        <v>#NUM!</v>
      </c>
      <c r="F76" s="21" t="e">
        <f>GALA!M77</f>
        <v>#NUM!</v>
      </c>
      <c r="G76" s="21" t="e">
        <f>GALA!P77</f>
        <v>#NUM!</v>
      </c>
      <c r="H76" s="21" t="e">
        <f>GALA!#REF!</f>
        <v>#REF!</v>
      </c>
    </row>
    <row r="77" spans="1:8" ht="12.5" x14ac:dyDescent="0.25">
      <c r="A77" s="26"/>
      <c r="B77" s="28" t="s">
        <v>9</v>
      </c>
      <c r="C77" s="21"/>
      <c r="D77" s="21"/>
      <c r="E77" s="21"/>
      <c r="F77" s="21"/>
      <c r="G77" s="21"/>
      <c r="H77" s="21"/>
    </row>
    <row r="78" spans="1:8" ht="12.5" x14ac:dyDescent="0.25">
      <c r="A78" s="26">
        <v>38</v>
      </c>
      <c r="B78" s="28" t="s">
        <v>35</v>
      </c>
      <c r="C78" s="21" t="e">
        <f>GALA!D79</f>
        <v>#NUM!</v>
      </c>
      <c r="D78" s="21" t="e">
        <f>GALA!G79</f>
        <v>#NUM!</v>
      </c>
      <c r="E78" s="21" t="e">
        <f>GALA!J79</f>
        <v>#NUM!</v>
      </c>
      <c r="F78" s="21" t="e">
        <f>GALA!M79</f>
        <v>#NUM!</v>
      </c>
      <c r="G78" s="21" t="e">
        <f>GALA!P79</f>
        <v>#NUM!</v>
      </c>
      <c r="H78" s="21" t="e">
        <f>GALA!#REF!</f>
        <v>#REF!</v>
      </c>
    </row>
    <row r="79" spans="1:8" ht="12.5" x14ac:dyDescent="0.25">
      <c r="A79" s="26"/>
      <c r="B79" s="28" t="s">
        <v>24</v>
      </c>
      <c r="C79" s="21"/>
      <c r="D79" s="21"/>
      <c r="E79" s="21"/>
      <c r="F79" s="21"/>
      <c r="G79" s="21"/>
      <c r="H79" s="21"/>
    </row>
    <row r="80" spans="1:8" ht="12.5" x14ac:dyDescent="0.25">
      <c r="A80" s="26">
        <v>39</v>
      </c>
      <c r="B80" s="28" t="s">
        <v>36</v>
      </c>
      <c r="C80" s="21" t="e">
        <f>GALA!D81</f>
        <v>#NUM!</v>
      </c>
      <c r="D80" s="21" t="e">
        <f>GALA!G81</f>
        <v>#NUM!</v>
      </c>
      <c r="E80" s="21" t="e">
        <f>GALA!J81</f>
        <v>#NUM!</v>
      </c>
      <c r="F80" s="21" t="e">
        <f>GALA!M81</f>
        <v>#NUM!</v>
      </c>
      <c r="G80" s="21" t="e">
        <f>GALA!P81</f>
        <v>#NUM!</v>
      </c>
      <c r="H80" s="21" t="e">
        <f>GALA!#REF!</f>
        <v>#REF!</v>
      </c>
    </row>
    <row r="81" spans="1:8" ht="12.5" x14ac:dyDescent="0.25">
      <c r="A81" s="26"/>
      <c r="B81" s="28" t="s">
        <v>24</v>
      </c>
      <c r="C81" s="21"/>
      <c r="D81" s="21"/>
      <c r="E81" s="21"/>
      <c r="F81" s="21"/>
      <c r="G81" s="21"/>
      <c r="H81" s="21"/>
    </row>
    <row r="82" spans="1:8" ht="12.5" x14ac:dyDescent="0.25">
      <c r="A82" s="26">
        <v>40</v>
      </c>
      <c r="B82" s="28" t="s">
        <v>31</v>
      </c>
      <c r="C82" s="21" t="e">
        <f>GALA!D83</f>
        <v>#NUM!</v>
      </c>
      <c r="D82" s="21" t="e">
        <f>GALA!G83</f>
        <v>#NUM!</v>
      </c>
      <c r="E82" s="21" t="e">
        <f>GALA!J83</f>
        <v>#NUM!</v>
      </c>
      <c r="F82" s="21" t="e">
        <f>GALA!M83</f>
        <v>#NUM!</v>
      </c>
      <c r="G82" s="21" t="e">
        <f>GALA!P83</f>
        <v>#NUM!</v>
      </c>
      <c r="H82" s="21" t="e">
        <f>GALA!#REF!</f>
        <v>#REF!</v>
      </c>
    </row>
    <row r="83" spans="1:8" ht="12.5" x14ac:dyDescent="0.25">
      <c r="A83" s="26"/>
      <c r="B83" s="28" t="s">
        <v>18</v>
      </c>
      <c r="C83" s="21"/>
      <c r="D83" s="21"/>
      <c r="E83" s="21"/>
      <c r="F83" s="21"/>
      <c r="G83" s="21"/>
      <c r="H83" s="21"/>
    </row>
    <row r="84" spans="1:8" ht="12.5" x14ac:dyDescent="0.25">
      <c r="A84" s="26">
        <v>41</v>
      </c>
      <c r="B84" s="28" t="s">
        <v>30</v>
      </c>
      <c r="C84" s="21" t="e">
        <f>GALA!D85</f>
        <v>#NUM!</v>
      </c>
      <c r="D84" s="21" t="e">
        <f>GALA!G85</f>
        <v>#NUM!</v>
      </c>
      <c r="E84" s="21" t="e">
        <f>GALA!J85</f>
        <v>#NUM!</v>
      </c>
      <c r="F84" s="21" t="e">
        <f>GALA!M85</f>
        <v>#NUM!</v>
      </c>
      <c r="G84" s="21" t="e">
        <f>GALA!P85</f>
        <v>#NUM!</v>
      </c>
      <c r="H84" s="21" t="e">
        <f>GALA!#REF!</f>
        <v>#REF!</v>
      </c>
    </row>
    <row r="85" spans="1:8" ht="12.5" x14ac:dyDescent="0.25">
      <c r="A85" s="26"/>
      <c r="B85" s="28" t="s">
        <v>18</v>
      </c>
      <c r="C85" s="21"/>
      <c r="D85" s="21"/>
      <c r="E85" s="21"/>
      <c r="F85" s="21"/>
      <c r="G85" s="21"/>
      <c r="H85" s="21"/>
    </row>
    <row r="86" spans="1:8" ht="12.5" x14ac:dyDescent="0.25">
      <c r="A86" s="26">
        <v>42</v>
      </c>
      <c r="B86" s="28" t="s">
        <v>37</v>
      </c>
      <c r="C86" s="21" t="e">
        <f>GALA!D87</f>
        <v>#NUM!</v>
      </c>
      <c r="D86" s="21" t="e">
        <f>GALA!G87</f>
        <v>#NUM!</v>
      </c>
      <c r="E86" s="21" t="e">
        <f>GALA!J87</f>
        <v>#NUM!</v>
      </c>
      <c r="F86" s="21" t="e">
        <f>GALA!M87</f>
        <v>#NUM!</v>
      </c>
      <c r="G86" s="21" t="e">
        <f>GALA!P87</f>
        <v>#NUM!</v>
      </c>
      <c r="H86" s="21" t="e">
        <f>GALA!#REF!</f>
        <v>#REF!</v>
      </c>
    </row>
    <row r="87" spans="1:8" ht="12.5" x14ac:dyDescent="0.25">
      <c r="A87" s="26"/>
      <c r="B87" s="28" t="s">
        <v>24</v>
      </c>
      <c r="C87" s="21"/>
      <c r="D87" s="21"/>
      <c r="E87" s="21"/>
      <c r="F87" s="21"/>
      <c r="G87" s="21"/>
      <c r="H87" s="21"/>
    </row>
    <row r="88" spans="1:8" ht="12.5" x14ac:dyDescent="0.25">
      <c r="A88" s="26">
        <v>43</v>
      </c>
      <c r="B88" s="28" t="s">
        <v>38</v>
      </c>
      <c r="C88" s="21" t="e">
        <f>GALA!D89</f>
        <v>#NUM!</v>
      </c>
      <c r="D88" s="21" t="e">
        <f>GALA!G89</f>
        <v>#NUM!</v>
      </c>
      <c r="E88" s="21" t="e">
        <f>GALA!J89</f>
        <v>#NUM!</v>
      </c>
      <c r="F88" s="21" t="e">
        <f>GALA!M89</f>
        <v>#NUM!</v>
      </c>
      <c r="G88" s="21" t="e">
        <f>GALA!P89</f>
        <v>#NUM!</v>
      </c>
      <c r="H88" s="21" t="e">
        <f>GALA!#REF!</f>
        <v>#REF!</v>
      </c>
    </row>
    <row r="89" spans="1:8" ht="12.5" x14ac:dyDescent="0.25">
      <c r="A89" s="26"/>
      <c r="B89" s="28" t="s">
        <v>25</v>
      </c>
      <c r="C89" s="21"/>
      <c r="D89" s="21"/>
      <c r="E89" s="21"/>
      <c r="F89" s="21"/>
      <c r="G89" s="21"/>
      <c r="H89" s="21"/>
    </row>
    <row r="90" spans="1:8" ht="12.5" x14ac:dyDescent="0.25">
      <c r="A90" s="26">
        <v>44</v>
      </c>
      <c r="B90" s="28" t="s">
        <v>39</v>
      </c>
      <c r="C90" s="21" t="e">
        <f>GALA!D91</f>
        <v>#NUM!</v>
      </c>
      <c r="D90" s="21" t="e">
        <f>GALA!G91</f>
        <v>#NUM!</v>
      </c>
      <c r="E90" s="21" t="e">
        <f>GALA!J91</f>
        <v>#NUM!</v>
      </c>
      <c r="F90" s="21" t="e">
        <f>GALA!M91</f>
        <v>#NUM!</v>
      </c>
      <c r="G90" s="21" t="e">
        <f>GALA!P91</f>
        <v>#NUM!</v>
      </c>
      <c r="H90" s="21" t="e">
        <f>GALA!#REF!</f>
        <v>#REF!</v>
      </c>
    </row>
    <row r="91" spans="1:8" ht="12.5" x14ac:dyDescent="0.25">
      <c r="A91" s="26"/>
      <c r="B91" s="28" t="s">
        <v>25</v>
      </c>
      <c r="C91" s="21"/>
      <c r="D91" s="21"/>
      <c r="E91" s="21"/>
      <c r="F91" s="21"/>
      <c r="G91" s="21"/>
      <c r="H91" s="21"/>
    </row>
    <row r="92" spans="1:8" ht="12.5" x14ac:dyDescent="0.25">
      <c r="A92" s="26">
        <v>45</v>
      </c>
      <c r="B92" s="28" t="s">
        <v>64</v>
      </c>
      <c r="C92" s="21" t="e">
        <f>GALA!D93</f>
        <v>#NUM!</v>
      </c>
      <c r="D92" s="21" t="e">
        <f>GALA!G93</f>
        <v>#NUM!</v>
      </c>
      <c r="E92" s="21" t="e">
        <f>GALA!J93</f>
        <v>#NUM!</v>
      </c>
      <c r="F92" s="21" t="e">
        <f>GALA!M93</f>
        <v>#NUM!</v>
      </c>
      <c r="G92" s="21" t="e">
        <f>GALA!P93</f>
        <v>#NUM!</v>
      </c>
      <c r="H92" s="21" t="e">
        <f>GALA!#REF!</f>
        <v>#REF!</v>
      </c>
    </row>
    <row r="93" spans="1:8" ht="12.5" x14ac:dyDescent="0.25">
      <c r="A93" s="26"/>
      <c r="B93" s="28" t="s">
        <v>15</v>
      </c>
      <c r="C93" s="21"/>
      <c r="D93" s="21"/>
      <c r="E93" s="21"/>
      <c r="F93" s="21"/>
      <c r="G93" s="21"/>
      <c r="H93" s="21"/>
    </row>
    <row r="94" spans="1:8" ht="12.5" x14ac:dyDescent="0.25">
      <c r="A94" s="26">
        <v>46</v>
      </c>
      <c r="B94" s="28" t="s">
        <v>65</v>
      </c>
      <c r="C94" s="21" t="e">
        <f>GALA!D95</f>
        <v>#NUM!</v>
      </c>
      <c r="D94" s="21" t="e">
        <f>GALA!G95</f>
        <v>#NUM!</v>
      </c>
      <c r="E94" s="21" t="e">
        <f>GALA!J95</f>
        <v>#NUM!</v>
      </c>
      <c r="F94" s="21" t="e">
        <f>GALA!M95</f>
        <v>#NUM!</v>
      </c>
      <c r="G94" s="21" t="e">
        <f>GALA!P95</f>
        <v>#NUM!</v>
      </c>
      <c r="H94" s="21" t="e">
        <f>GALA!#REF!</f>
        <v>#REF!</v>
      </c>
    </row>
    <row r="95" spans="1:8" ht="12.5" x14ac:dyDescent="0.25">
      <c r="A95" s="26"/>
      <c r="B95" s="28" t="s">
        <v>15</v>
      </c>
      <c r="C95" s="21"/>
      <c r="D95" s="21"/>
      <c r="E95" s="21"/>
      <c r="F95" s="21"/>
      <c r="G95" s="21"/>
      <c r="H95" s="21"/>
    </row>
    <row r="96" spans="1:8" ht="12.5" x14ac:dyDescent="0.25">
      <c r="A96" s="26">
        <v>47</v>
      </c>
      <c r="B96" s="28" t="s">
        <v>40</v>
      </c>
      <c r="C96" s="21" t="e">
        <f>GALA!D97</f>
        <v>#NUM!</v>
      </c>
      <c r="D96" s="21" t="e">
        <f>GALA!G97</f>
        <v>#NUM!</v>
      </c>
      <c r="E96" s="21" t="e">
        <f>GALA!J97</f>
        <v>#NUM!</v>
      </c>
      <c r="F96" s="21" t="e">
        <f>GALA!M97</f>
        <v>#NUM!</v>
      </c>
      <c r="G96" s="21" t="e">
        <f>GALA!P97</f>
        <v>#NUM!</v>
      </c>
      <c r="H96" s="21" t="e">
        <f>GALA!#REF!</f>
        <v>#REF!</v>
      </c>
    </row>
    <row r="97" spans="1:8" ht="12.5" x14ac:dyDescent="0.25">
      <c r="A97" s="26"/>
      <c r="B97" s="28" t="s">
        <v>9</v>
      </c>
      <c r="C97" s="21"/>
      <c r="D97" s="21"/>
      <c r="E97" s="21"/>
      <c r="F97" s="21"/>
      <c r="G97" s="21"/>
      <c r="H97" s="21"/>
    </row>
    <row r="98" spans="1:8" ht="12.5" x14ac:dyDescent="0.25">
      <c r="A98" s="26">
        <v>48</v>
      </c>
      <c r="B98" s="28" t="s">
        <v>41</v>
      </c>
      <c r="C98" s="21" t="e">
        <f>GALA!D99</f>
        <v>#NUM!</v>
      </c>
      <c r="D98" s="21" t="e">
        <f>GALA!G99</f>
        <v>#NUM!</v>
      </c>
      <c r="E98" s="21" t="e">
        <f>GALA!J99</f>
        <v>#NUM!</v>
      </c>
      <c r="F98" s="21" t="e">
        <f>GALA!M99</f>
        <v>#NUM!</v>
      </c>
      <c r="G98" s="21" t="e">
        <f>GALA!P99</f>
        <v>#NUM!</v>
      </c>
      <c r="H98" s="21" t="e">
        <f>GALA!#REF!</f>
        <v>#REF!</v>
      </c>
    </row>
    <row r="99" spans="1:8" ht="12.5" x14ac:dyDescent="0.25">
      <c r="A99" s="26"/>
      <c r="B99" s="28" t="s">
        <v>9</v>
      </c>
      <c r="C99" s="21"/>
      <c r="D99" s="21"/>
      <c r="E99" s="21"/>
      <c r="F99" s="21"/>
      <c r="G99" s="21"/>
      <c r="H99" s="21"/>
    </row>
    <row r="100" spans="1:8" ht="12.5" x14ac:dyDescent="0.25">
      <c r="A100" s="26">
        <v>49</v>
      </c>
      <c r="B100" s="28" t="s">
        <v>42</v>
      </c>
      <c r="C100" s="21" t="e">
        <f>GALA!D101</f>
        <v>#NUM!</v>
      </c>
      <c r="D100" s="21" t="e">
        <f>GALA!G101</f>
        <v>#NUM!</v>
      </c>
      <c r="E100" s="21" t="e">
        <f>GALA!J101</f>
        <v>#NUM!</v>
      </c>
      <c r="F100" s="21" t="e">
        <f>GALA!M101</f>
        <v>#NUM!</v>
      </c>
      <c r="G100" s="21" t="e">
        <f>GALA!P101</f>
        <v>#NUM!</v>
      </c>
      <c r="H100" s="21" t="e">
        <f>GALA!#REF!</f>
        <v>#REF!</v>
      </c>
    </row>
    <row r="101" spans="1:8" ht="12.5" x14ac:dyDescent="0.25">
      <c r="A101" s="26"/>
      <c r="B101" s="28" t="s">
        <v>12</v>
      </c>
      <c r="C101" s="21"/>
      <c r="D101" s="21"/>
      <c r="E101" s="21"/>
      <c r="F101" s="21"/>
      <c r="G101" s="21"/>
      <c r="H101" s="21"/>
    </row>
    <row r="102" spans="1:8" ht="12.5" x14ac:dyDescent="0.25">
      <c r="A102" s="26">
        <v>50</v>
      </c>
      <c r="B102" s="28" t="s">
        <v>43</v>
      </c>
      <c r="C102" s="21" t="e">
        <f>GALA!D103</f>
        <v>#NUM!</v>
      </c>
      <c r="D102" s="21" t="e">
        <f>GALA!G103</f>
        <v>#NUM!</v>
      </c>
      <c r="E102" s="21" t="e">
        <f>GALA!J103</f>
        <v>#NUM!</v>
      </c>
      <c r="F102" s="21" t="e">
        <f>GALA!M103</f>
        <v>#NUM!</v>
      </c>
      <c r="G102" s="21" t="e">
        <f>GALA!P103</f>
        <v>#NUM!</v>
      </c>
      <c r="H102" s="21" t="e">
        <f>GALA!#REF!</f>
        <v>#REF!</v>
      </c>
    </row>
    <row r="103" spans="1:8" ht="12.5" x14ac:dyDescent="0.25">
      <c r="A103" s="26"/>
      <c r="B103" s="28" t="s">
        <v>12</v>
      </c>
      <c r="C103" s="21"/>
      <c r="D103" s="21"/>
      <c r="E103" s="21"/>
      <c r="F103" s="21"/>
      <c r="G103" s="21"/>
      <c r="H103" s="21"/>
    </row>
    <row r="104" spans="1:8" ht="12.5" x14ac:dyDescent="0.25">
      <c r="A104" s="26">
        <v>51</v>
      </c>
      <c r="B104" s="28" t="s">
        <v>44</v>
      </c>
      <c r="C104" s="21" t="e">
        <f>GALA!D105</f>
        <v>#NUM!</v>
      </c>
      <c r="D104" s="21" t="e">
        <f>GALA!G105</f>
        <v>#NUM!</v>
      </c>
      <c r="E104" s="21" t="e">
        <f>GALA!J105</f>
        <v>#NUM!</v>
      </c>
      <c r="F104" s="21" t="e">
        <f>GALA!M105</f>
        <v>#NUM!</v>
      </c>
      <c r="G104" s="21" t="e">
        <f>GALA!P105</f>
        <v>#NUM!</v>
      </c>
      <c r="H104" s="21" t="e">
        <f>GALA!#REF!</f>
        <v>#REF!</v>
      </c>
    </row>
    <row r="105" spans="1:8" ht="12.5" x14ac:dyDescent="0.25">
      <c r="A105" s="26"/>
      <c r="B105" s="28" t="s">
        <v>45</v>
      </c>
      <c r="C105" s="21"/>
      <c r="D105" s="21"/>
      <c r="E105" s="21"/>
      <c r="F105" s="21"/>
      <c r="G105" s="21"/>
      <c r="H105" s="21"/>
    </row>
    <row r="106" spans="1:8" ht="12.5" x14ac:dyDescent="0.25">
      <c r="A106" s="26"/>
      <c r="B106" s="28" t="s">
        <v>46</v>
      </c>
      <c r="C106" s="21"/>
      <c r="D106" s="21"/>
      <c r="E106" s="21"/>
      <c r="F106" s="21"/>
      <c r="G106" s="21"/>
      <c r="H106" s="21"/>
    </row>
    <row r="107" spans="1:8" ht="12" customHeight="1" x14ac:dyDescent="0.3">
      <c r="A107"/>
      <c r="B107" s="20" t="s">
        <v>58</v>
      </c>
      <c r="C107" s="27">
        <f t="shared" ref="C107:H107" si="0">COUNTIF(C4:C105,"1")</f>
        <v>0</v>
      </c>
      <c r="D107" s="27">
        <f t="shared" si="0"/>
        <v>1</v>
      </c>
      <c r="E107" s="27">
        <f t="shared" si="0"/>
        <v>0</v>
      </c>
      <c r="F107" s="27">
        <f t="shared" si="0"/>
        <v>0</v>
      </c>
      <c r="G107" s="27">
        <f t="shared" si="0"/>
        <v>0</v>
      </c>
      <c r="H107" s="27">
        <f t="shared" si="0"/>
        <v>0</v>
      </c>
    </row>
    <row r="108" spans="1:8" ht="13" x14ac:dyDescent="0.3">
      <c r="A108"/>
      <c r="B108" t="s">
        <v>59</v>
      </c>
      <c r="C108" s="27">
        <f t="shared" ref="C108:H108" si="1">COUNTIF(C4:C105,"2")</f>
        <v>0</v>
      </c>
      <c r="D108" s="27">
        <f t="shared" si="1"/>
        <v>0</v>
      </c>
      <c r="E108" s="27">
        <f t="shared" si="1"/>
        <v>0</v>
      </c>
      <c r="F108" s="27">
        <f t="shared" si="1"/>
        <v>0</v>
      </c>
      <c r="G108" s="27">
        <f t="shared" si="1"/>
        <v>0</v>
      </c>
      <c r="H108" s="27">
        <f t="shared" si="1"/>
        <v>0</v>
      </c>
    </row>
    <row r="109" spans="1:8" ht="12.5" x14ac:dyDescent="0.25">
      <c r="A109"/>
      <c r="B109"/>
    </row>
    <row r="110" spans="1:8" ht="12.5" x14ac:dyDescent="0.25">
      <c r="A110"/>
      <c r="B110"/>
    </row>
    <row r="111" spans="1:8" ht="12.5" x14ac:dyDescent="0.25">
      <c r="A111"/>
      <c r="B111"/>
    </row>
    <row r="112" spans="1:8" ht="12.5" x14ac:dyDescent="0.25">
      <c r="A112"/>
      <c r="B112"/>
    </row>
    <row r="113" spans="1:2" ht="12.5" x14ac:dyDescent="0.25">
      <c r="A113"/>
      <c r="B113"/>
    </row>
    <row r="114" spans="1:2" ht="12.5" x14ac:dyDescent="0.25">
      <c r="A114"/>
      <c r="B114"/>
    </row>
    <row r="115" spans="1:2" ht="12.5" x14ac:dyDescent="0.25">
      <c r="A115"/>
      <c r="B115"/>
    </row>
    <row r="116" spans="1:2" ht="12.5" x14ac:dyDescent="0.25">
      <c r="A116"/>
      <c r="B116"/>
    </row>
    <row r="117" spans="1:2" ht="12.5" x14ac:dyDescent="0.25">
      <c r="A117"/>
      <c r="B117"/>
    </row>
    <row r="118" spans="1:2" ht="12.5" x14ac:dyDescent="0.25">
      <c r="A118"/>
      <c r="B118"/>
    </row>
    <row r="119" spans="1:2" ht="12.5" x14ac:dyDescent="0.25">
      <c r="A119"/>
      <c r="B119"/>
    </row>
    <row r="120" spans="1:2" ht="12.5" x14ac:dyDescent="0.25">
      <c r="A120"/>
      <c r="B120"/>
    </row>
    <row r="121" spans="1:2" ht="12.5" x14ac:dyDescent="0.25">
      <c r="A121"/>
      <c r="B121"/>
    </row>
    <row r="122" spans="1:2" ht="12.5" x14ac:dyDescent="0.25">
      <c r="A122"/>
      <c r="B122"/>
    </row>
    <row r="123" spans="1:2" ht="12.5" x14ac:dyDescent="0.25">
      <c r="A123"/>
      <c r="B123"/>
    </row>
    <row r="124" spans="1:2" ht="12.5" x14ac:dyDescent="0.25">
      <c r="A124"/>
      <c r="B124"/>
    </row>
    <row r="125" spans="1:2" ht="12.5" x14ac:dyDescent="0.25">
      <c r="A125"/>
      <c r="B125"/>
    </row>
    <row r="126" spans="1:2" ht="12.5" x14ac:dyDescent="0.25">
      <c r="A126"/>
      <c r="B126"/>
    </row>
    <row r="127" spans="1:2" ht="12.5" x14ac:dyDescent="0.25">
      <c r="A127"/>
      <c r="B127"/>
    </row>
    <row r="128" spans="1:2" ht="12.5" x14ac:dyDescent="0.25">
      <c r="A128"/>
      <c r="B128"/>
    </row>
    <row r="129" spans="1:2" ht="12.5" x14ac:dyDescent="0.25">
      <c r="A129"/>
      <c r="B129"/>
    </row>
    <row r="130" spans="1:2" ht="12.5" x14ac:dyDescent="0.25">
      <c r="A130"/>
      <c r="B130"/>
    </row>
  </sheetData>
  <phoneticPr fontId="0" type="noConversion"/>
  <pageMargins left="0.75" right="0.75" top="1" bottom="1" header="0.5" footer="0.5"/>
  <pageSetup paperSize="9" scale="51" orientation="portrait" horizontalDpi="4294967292"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1922"/>
  <sheetViews>
    <sheetView topLeftCell="A21" zoomScale="75" workbookViewId="0">
      <selection activeCell="C1" sqref="C1"/>
    </sheetView>
  </sheetViews>
  <sheetFormatPr defaultRowHeight="15.5" x14ac:dyDescent="0.35"/>
  <cols>
    <col min="1" max="1" width="6.54296875" style="14" customWidth="1"/>
    <col min="2" max="2" width="21.54296875" style="11" customWidth="1"/>
    <col min="3" max="8" width="15.7265625" style="10" customWidth="1"/>
  </cols>
  <sheetData>
    <row r="1" spans="1:20" ht="20.5" x14ac:dyDescent="0.35">
      <c r="A1" s="1" t="s">
        <v>0</v>
      </c>
      <c r="B1" s="2" t="s">
        <v>1</v>
      </c>
      <c r="C1" s="15" t="s">
        <v>50</v>
      </c>
      <c r="D1" s="5" t="s">
        <v>51</v>
      </c>
      <c r="E1" s="3" t="s">
        <v>52</v>
      </c>
      <c r="F1" s="3" t="s">
        <v>53</v>
      </c>
      <c r="G1" s="3" t="s">
        <v>54</v>
      </c>
      <c r="H1" s="3" t="s">
        <v>55</v>
      </c>
    </row>
    <row r="2" spans="1:20" x14ac:dyDescent="0.35">
      <c r="A2" s="17"/>
      <c r="B2" s="18"/>
    </row>
    <row r="3" spans="1:20" s="13" customFormat="1" x14ac:dyDescent="0.35">
      <c r="A3" s="8"/>
      <c r="B3" s="9" t="s">
        <v>7</v>
      </c>
      <c r="C3" s="30" t="str">
        <f>GALA!C4</f>
        <v>CLUB</v>
      </c>
      <c r="D3" s="30" t="str">
        <f>GALA!F4</f>
        <v>CLUB</v>
      </c>
      <c r="E3" s="30" t="str">
        <f>GALA!I4</f>
        <v>CLUB</v>
      </c>
      <c r="F3" s="30" t="str">
        <f>GALA!L4</f>
        <v>CLUB</v>
      </c>
      <c r="G3" s="30" t="str">
        <f>GALA!O4</f>
        <v>CLUB</v>
      </c>
      <c r="H3" s="30" t="e">
        <f>GALA!#REF!</f>
        <v>#REF!</v>
      </c>
      <c r="I3" s="16"/>
      <c r="J3" s="12"/>
      <c r="K3" s="12"/>
      <c r="L3" s="16"/>
      <c r="M3" s="12"/>
      <c r="N3" s="12"/>
      <c r="O3" s="16"/>
      <c r="P3" s="12"/>
      <c r="Q3" s="12"/>
      <c r="R3" s="16"/>
      <c r="S3" s="12"/>
      <c r="T3" s="12"/>
    </row>
    <row r="4" spans="1:20" s="25" customFormat="1" x14ac:dyDescent="0.35">
      <c r="A4" s="23">
        <v>3</v>
      </c>
      <c r="B4" s="24" t="s">
        <v>66</v>
      </c>
      <c r="C4" s="30" t="str">
        <f>GALA!C9</f>
        <v>Swimmer</v>
      </c>
      <c r="D4" s="30" t="str">
        <f>GALA!F9</f>
        <v>Swimmer</v>
      </c>
      <c r="E4" s="30" t="str">
        <f>GALA!I9</f>
        <v>Swimmer</v>
      </c>
      <c r="F4" s="30" t="str">
        <f>GALA!L9</f>
        <v>Swimmer</v>
      </c>
      <c r="G4" s="30" t="str">
        <f>GALA!O9</f>
        <v>Swimmer</v>
      </c>
      <c r="H4" s="30" t="e">
        <f>GALA!#REF!</f>
        <v>#REF!</v>
      </c>
    </row>
    <row r="5" spans="1:20" x14ac:dyDescent="0.35">
      <c r="A5" s="5"/>
      <c r="B5" s="2" t="s">
        <v>18</v>
      </c>
      <c r="C5" s="31">
        <f>GALA!C10</f>
        <v>0</v>
      </c>
      <c r="D5" s="31">
        <f>GALA!F10</f>
        <v>0</v>
      </c>
      <c r="E5" s="31">
        <f>GALA!I10</f>
        <v>0</v>
      </c>
      <c r="F5" s="31">
        <f>GALA!L10</f>
        <v>0</v>
      </c>
      <c r="G5" s="31">
        <f>GALA!O10</f>
        <v>0</v>
      </c>
      <c r="H5" s="31" t="e">
        <f>GALA!#REF!</f>
        <v>#REF!</v>
      </c>
    </row>
    <row r="6" spans="1:20" x14ac:dyDescent="0.35">
      <c r="A6" s="8">
        <v>29</v>
      </c>
      <c r="B6" s="9" t="s">
        <v>66</v>
      </c>
      <c r="C6" s="30" t="str">
        <f>GALA!C61</f>
        <v>Swimmer</v>
      </c>
      <c r="D6" s="30" t="str">
        <f>GALA!F61</f>
        <v>Swimmer</v>
      </c>
      <c r="E6" s="30" t="str">
        <f>GALA!I61</f>
        <v>Swimmer</v>
      </c>
      <c r="F6" s="30" t="str">
        <f>GALA!L61</f>
        <v>Swimmer</v>
      </c>
      <c r="G6" s="30" t="str">
        <f>GALA!O61</f>
        <v>Swimmer</v>
      </c>
      <c r="H6" s="30" t="e">
        <f>GALA!#REF!</f>
        <v>#REF!</v>
      </c>
    </row>
    <row r="7" spans="1:20" x14ac:dyDescent="0.35">
      <c r="A7" s="5"/>
      <c r="B7" s="2" t="s">
        <v>25</v>
      </c>
      <c r="C7" s="31">
        <f>GALA!C62</f>
        <v>0</v>
      </c>
      <c r="D7" s="31">
        <f>GALA!F62</f>
        <v>0</v>
      </c>
      <c r="E7" s="31">
        <f>GALA!I62</f>
        <v>0</v>
      </c>
      <c r="F7" s="31">
        <f>GALA!L62</f>
        <v>0</v>
      </c>
      <c r="G7" s="31">
        <f>GALA!O62</f>
        <v>0</v>
      </c>
      <c r="H7" s="31" t="e">
        <f>GALA!#REF!</f>
        <v>#REF!</v>
      </c>
    </row>
    <row r="8" spans="1:20" s="25" customFormat="1" x14ac:dyDescent="0.35">
      <c r="A8" s="8">
        <v>35</v>
      </c>
      <c r="B8" s="9" t="s">
        <v>60</v>
      </c>
      <c r="C8" s="30" t="str">
        <f>GALA!C77</f>
        <v>Swimmer</v>
      </c>
      <c r="D8" s="30" t="str">
        <f>GALA!F77</f>
        <v>Swimmer</v>
      </c>
      <c r="E8" s="30" t="str">
        <f>GALA!I77</f>
        <v>Swimmer</v>
      </c>
      <c r="F8" s="30" t="str">
        <f>GALA!L77</f>
        <v>Swimmer</v>
      </c>
      <c r="G8" s="30" t="str">
        <f>GALA!O77</f>
        <v>Swimmer</v>
      </c>
      <c r="H8" s="30" t="e">
        <f>GALA!#REF!</f>
        <v>#REF!</v>
      </c>
    </row>
    <row r="9" spans="1:20" x14ac:dyDescent="0.35">
      <c r="A9" s="5"/>
      <c r="B9" s="2" t="s">
        <v>9</v>
      </c>
      <c r="C9" s="31">
        <f>GALA!C78</f>
        <v>0</v>
      </c>
      <c r="D9" s="31">
        <f>GALA!F78</f>
        <v>0</v>
      </c>
      <c r="E9" s="31">
        <f>GALA!I78</f>
        <v>0</v>
      </c>
      <c r="F9" s="31">
        <f>GALA!L78</f>
        <v>0</v>
      </c>
      <c r="G9" s="31">
        <f>GALA!O78</f>
        <v>0</v>
      </c>
      <c r="H9" s="31" t="e">
        <f>GALA!#REF!</f>
        <v>#REF!</v>
      </c>
    </row>
    <row r="10" spans="1:20" s="25" customFormat="1" x14ac:dyDescent="0.35">
      <c r="A10" s="8">
        <v>43</v>
      </c>
      <c r="B10" s="9" t="s">
        <v>60</v>
      </c>
      <c r="C10" s="30" t="str">
        <f>GALA!C93</f>
        <v>Swimmer</v>
      </c>
      <c r="D10" s="30" t="str">
        <f>GALA!F93</f>
        <v>Swimmer</v>
      </c>
      <c r="E10" s="30" t="str">
        <f>GALA!I93</f>
        <v>Swimmer</v>
      </c>
      <c r="F10" s="30" t="str">
        <f>GALA!L93</f>
        <v>Swimmer</v>
      </c>
      <c r="G10" s="30" t="str">
        <f>GALA!O93</f>
        <v>Swimmer</v>
      </c>
      <c r="H10" s="30" t="e">
        <f>GALA!#REF!</f>
        <v>#REF!</v>
      </c>
    </row>
    <row r="11" spans="1:20" x14ac:dyDescent="0.35">
      <c r="A11" s="5"/>
      <c r="B11" s="2" t="s">
        <v>15</v>
      </c>
      <c r="C11" s="31">
        <f>GALA!C94</f>
        <v>0</v>
      </c>
      <c r="D11" s="31">
        <f>GALA!F94</f>
        <v>0</v>
      </c>
      <c r="E11" s="31">
        <f>GALA!I94</f>
        <v>0</v>
      </c>
      <c r="F11" s="31">
        <f>GALA!L94</f>
        <v>0</v>
      </c>
      <c r="G11" s="31">
        <f>GALA!O94</f>
        <v>0</v>
      </c>
      <c r="H11" s="31" t="e">
        <f>GALA!#REF!</f>
        <v>#REF!</v>
      </c>
    </row>
    <row r="12" spans="1:20" s="25" customFormat="1" x14ac:dyDescent="0.35">
      <c r="A12" s="8"/>
      <c r="B12" s="9"/>
      <c r="C12" s="30"/>
      <c r="D12" s="30"/>
      <c r="E12" s="30"/>
      <c r="F12" s="30"/>
      <c r="G12" s="30"/>
      <c r="H12" s="30"/>
    </row>
    <row r="13" spans="1:20" s="25" customFormat="1" x14ac:dyDescent="0.35">
      <c r="A13" s="23">
        <v>1</v>
      </c>
      <c r="B13" s="24" t="s">
        <v>8</v>
      </c>
      <c r="C13" s="30" t="str">
        <f>GALA!C5</f>
        <v>Swimmer</v>
      </c>
      <c r="D13" s="30" t="str">
        <f>GALA!F5</f>
        <v>Swimmer</v>
      </c>
      <c r="E13" s="30" t="str">
        <f>GALA!I5</f>
        <v>Swimmer</v>
      </c>
      <c r="F13" s="30" t="str">
        <f>GALA!L5</f>
        <v>Swimmer</v>
      </c>
      <c r="G13" s="30" t="str">
        <f>GALA!O5</f>
        <v>Swimmer</v>
      </c>
      <c r="H13" s="30" t="e">
        <f>GALA!#REF!</f>
        <v>#REF!</v>
      </c>
    </row>
    <row r="14" spans="1:20" x14ac:dyDescent="0.35">
      <c r="A14" s="5"/>
      <c r="B14" s="2" t="s">
        <v>9</v>
      </c>
      <c r="C14" s="31">
        <f>GALA!C6</f>
        <v>0</v>
      </c>
      <c r="D14" s="31">
        <f>GALA!F6</f>
        <v>0</v>
      </c>
      <c r="E14" s="31">
        <f>GALA!I6</f>
        <v>0</v>
      </c>
      <c r="F14" s="31">
        <f>GALA!L6</f>
        <v>0</v>
      </c>
      <c r="G14" s="31">
        <f>GALA!O6</f>
        <v>0</v>
      </c>
      <c r="H14" s="31" t="e">
        <f>GALA!#REF!</f>
        <v>#REF!</v>
      </c>
    </row>
    <row r="15" spans="1:20" s="25" customFormat="1" x14ac:dyDescent="0.35">
      <c r="A15" s="8">
        <v>9</v>
      </c>
      <c r="B15" s="9" t="s">
        <v>17</v>
      </c>
      <c r="C15" s="30" t="str">
        <f>GALA!C21</f>
        <v>Swimmer</v>
      </c>
      <c r="D15" s="30" t="str">
        <f>GALA!F21</f>
        <v>Swimmer</v>
      </c>
      <c r="E15" s="30" t="str">
        <f>GALA!I21</f>
        <v>Swimmer</v>
      </c>
      <c r="F15" s="30" t="str">
        <f>GALA!L21</f>
        <v>Swimmer</v>
      </c>
      <c r="G15" s="30" t="str">
        <f>GALA!O21</f>
        <v>Swimmer</v>
      </c>
      <c r="H15" s="30" t="e">
        <f>GALA!#REF!</f>
        <v>#REF!</v>
      </c>
    </row>
    <row r="16" spans="1:20" x14ac:dyDescent="0.35">
      <c r="A16" s="5"/>
      <c r="B16" s="2" t="s">
        <v>18</v>
      </c>
      <c r="C16" s="31">
        <f>GALA!C22</f>
        <v>0</v>
      </c>
      <c r="D16" s="31">
        <f>GALA!F22</f>
        <v>0</v>
      </c>
      <c r="E16" s="31">
        <f>GALA!I22</f>
        <v>0</v>
      </c>
      <c r="F16" s="31">
        <f>GALA!L22</f>
        <v>0</v>
      </c>
      <c r="G16" s="31">
        <f>GALA!O22</f>
        <v>0</v>
      </c>
      <c r="H16" s="31" t="e">
        <f>GALA!#REF!</f>
        <v>#REF!</v>
      </c>
    </row>
    <row r="17" spans="1:8" s="25" customFormat="1" x14ac:dyDescent="0.35">
      <c r="A17" s="8">
        <v>33</v>
      </c>
      <c r="B17" s="9" t="s">
        <v>17</v>
      </c>
      <c r="C17" s="30" t="str">
        <f>GALA!C73</f>
        <v>Swimmer</v>
      </c>
      <c r="D17" s="30" t="str">
        <f>GALA!F73</f>
        <v>Swimmer</v>
      </c>
      <c r="E17" s="30" t="str">
        <f>GALA!I73</f>
        <v>Swimmer</v>
      </c>
      <c r="F17" s="30" t="str">
        <f>GALA!L73</f>
        <v>Swimmer</v>
      </c>
      <c r="G17" s="30" t="str">
        <f>GALA!O73</f>
        <v>Swimmer</v>
      </c>
      <c r="H17" s="30" t="e">
        <f>GALA!#REF!</f>
        <v>#REF!</v>
      </c>
    </row>
    <row r="18" spans="1:8" x14ac:dyDescent="0.35">
      <c r="A18" s="5"/>
      <c r="B18" s="2" t="s">
        <v>15</v>
      </c>
      <c r="C18" s="31">
        <f>GALA!C74</f>
        <v>0</v>
      </c>
      <c r="D18" s="31">
        <f>GALA!F74</f>
        <v>0</v>
      </c>
      <c r="E18" s="31">
        <f>GALA!I74</f>
        <v>0</v>
      </c>
      <c r="F18" s="31">
        <f>GALA!L74</f>
        <v>0</v>
      </c>
      <c r="G18" s="31">
        <f>GALA!O74</f>
        <v>0</v>
      </c>
      <c r="H18" s="31" t="e">
        <f>GALA!#REF!</f>
        <v>#REF!</v>
      </c>
    </row>
    <row r="19" spans="1:8" s="25" customFormat="1" x14ac:dyDescent="0.35">
      <c r="A19" s="8">
        <v>41</v>
      </c>
      <c r="B19" s="9" t="s">
        <v>38</v>
      </c>
      <c r="C19" s="30" t="str">
        <f>GALA!C89</f>
        <v>Swimmer</v>
      </c>
      <c r="D19" s="30" t="str">
        <f>GALA!F89</f>
        <v>Swimmer</v>
      </c>
      <c r="E19" s="30" t="str">
        <f>GALA!I89</f>
        <v>Swimmer</v>
      </c>
      <c r="F19" s="30" t="str">
        <f>GALA!L89</f>
        <v>Swimmer</v>
      </c>
      <c r="G19" s="30" t="str">
        <f>GALA!O89</f>
        <v>Swimmer</v>
      </c>
      <c r="H19" s="30" t="e">
        <f>GALA!#REF!</f>
        <v>#REF!</v>
      </c>
    </row>
    <row r="20" spans="1:8" x14ac:dyDescent="0.35">
      <c r="A20" s="5"/>
      <c r="B20" s="2" t="s">
        <v>25</v>
      </c>
      <c r="C20" s="31">
        <f>GALA!C90</f>
        <v>0</v>
      </c>
      <c r="D20" s="31">
        <f>GALA!F90</f>
        <v>0</v>
      </c>
      <c r="E20" s="31">
        <f>GALA!I90</f>
        <v>0</v>
      </c>
      <c r="F20" s="31">
        <f>GALA!L90</f>
        <v>0</v>
      </c>
      <c r="G20" s="31">
        <f>GALA!O90</f>
        <v>0</v>
      </c>
      <c r="H20" s="31" t="e">
        <f>GALA!#REF!</f>
        <v>#REF!</v>
      </c>
    </row>
    <row r="21" spans="1:8" x14ac:dyDescent="0.35">
      <c r="A21" s="5"/>
      <c r="B21" s="2"/>
      <c r="C21" s="22"/>
      <c r="D21" s="22"/>
      <c r="E21" s="22"/>
      <c r="F21" s="22"/>
      <c r="G21" s="22"/>
      <c r="H21" s="22"/>
    </row>
    <row r="22" spans="1:8" s="25" customFormat="1" x14ac:dyDescent="0.35">
      <c r="A22" s="8">
        <v>19</v>
      </c>
      <c r="B22" s="9" t="s">
        <v>30</v>
      </c>
      <c r="C22" s="30" t="str">
        <f>GALA!C41</f>
        <v>Swimmer</v>
      </c>
      <c r="D22" s="30" t="str">
        <f>GALA!F41</f>
        <v>Swimmer</v>
      </c>
      <c r="E22" s="30" t="str">
        <f>GALA!I41</f>
        <v>Swimmer</v>
      </c>
      <c r="F22" s="30" t="str">
        <f>GALA!L41</f>
        <v>Swimmer</v>
      </c>
      <c r="G22" s="30" t="str">
        <f>GALA!O41</f>
        <v>Swimmer</v>
      </c>
      <c r="H22" s="30" t="e">
        <f>GALA!#REF!</f>
        <v>#REF!</v>
      </c>
    </row>
    <row r="23" spans="1:8" x14ac:dyDescent="0.35">
      <c r="A23" s="5"/>
      <c r="B23" s="2" t="s">
        <v>15</v>
      </c>
      <c r="C23" s="31">
        <f>GALA!C42</f>
        <v>0</v>
      </c>
      <c r="D23" s="31">
        <f>GALA!F42</f>
        <v>0</v>
      </c>
      <c r="E23" s="31">
        <f>GALA!I42</f>
        <v>0</v>
      </c>
      <c r="F23" s="31">
        <f>GALA!L42</f>
        <v>0</v>
      </c>
      <c r="G23" s="31">
        <f>GALA!O42</f>
        <v>0</v>
      </c>
      <c r="H23" s="31" t="e">
        <f>GALA!#REF!</f>
        <v>#REF!</v>
      </c>
    </row>
    <row r="24" spans="1:8" s="25" customFormat="1" x14ac:dyDescent="0.35">
      <c r="A24" s="8">
        <v>27</v>
      </c>
      <c r="B24" s="9" t="s">
        <v>30</v>
      </c>
      <c r="C24" s="30" t="str">
        <f>GALA!C57</f>
        <v>Swimmer</v>
      </c>
      <c r="D24" s="30" t="str">
        <f>GALA!F57</f>
        <v>Swimmer</v>
      </c>
      <c r="E24" s="30" t="str">
        <f>GALA!I57</f>
        <v>Swimmer</v>
      </c>
      <c r="F24" s="30" t="str">
        <f>GALA!L57</f>
        <v>Swimmer</v>
      </c>
      <c r="G24" s="30" t="str">
        <f>GALA!O57</f>
        <v>Swimmer</v>
      </c>
      <c r="H24" s="30" t="e">
        <f>GALA!#REF!</f>
        <v>#REF!</v>
      </c>
    </row>
    <row r="25" spans="1:8" x14ac:dyDescent="0.35">
      <c r="A25" s="5"/>
      <c r="B25" s="2" t="s">
        <v>25</v>
      </c>
      <c r="C25" s="31">
        <f>GALA!C58</f>
        <v>0</v>
      </c>
      <c r="D25" s="31">
        <f>GALA!F58</f>
        <v>0</v>
      </c>
      <c r="E25" s="31">
        <f>GALA!I58</f>
        <v>0</v>
      </c>
      <c r="F25" s="31">
        <f>GALA!L58</f>
        <v>0</v>
      </c>
      <c r="G25" s="31">
        <f>GALA!O58</f>
        <v>0</v>
      </c>
      <c r="H25" s="31" t="e">
        <f>GALA!#REF!</f>
        <v>#REF!</v>
      </c>
    </row>
    <row r="26" spans="1:8" s="25" customFormat="1" x14ac:dyDescent="0.35">
      <c r="A26" s="8">
        <v>39</v>
      </c>
      <c r="B26" s="9" t="s">
        <v>30</v>
      </c>
      <c r="C26" s="30" t="str">
        <f>GALA!C85</f>
        <v>Swimmer</v>
      </c>
      <c r="D26" s="30" t="str">
        <f>GALA!F85</f>
        <v>Swimmer</v>
      </c>
      <c r="E26" s="30" t="str">
        <f>GALA!I85</f>
        <v>Swimmer</v>
      </c>
      <c r="F26" s="30" t="str">
        <f>GALA!L85</f>
        <v>Swimmer</v>
      </c>
      <c r="G26" s="30" t="str">
        <f>GALA!O85</f>
        <v>Swimmer</v>
      </c>
      <c r="H26" s="30" t="e">
        <f>GALA!#REF!</f>
        <v>#REF!</v>
      </c>
    </row>
    <row r="27" spans="1:8" x14ac:dyDescent="0.35">
      <c r="A27" s="5"/>
      <c r="B27" s="2" t="s">
        <v>18</v>
      </c>
      <c r="C27" s="31">
        <f>GALA!C86</f>
        <v>0</v>
      </c>
      <c r="D27" s="31">
        <f>GALA!F86</f>
        <v>0</v>
      </c>
      <c r="E27" s="31">
        <f>GALA!I86</f>
        <v>0</v>
      </c>
      <c r="F27" s="31">
        <f>GALA!L86</f>
        <v>0</v>
      </c>
      <c r="G27" s="31">
        <f>GALA!O86</f>
        <v>0</v>
      </c>
      <c r="H27" s="31" t="e">
        <f>GALA!#REF!</f>
        <v>#REF!</v>
      </c>
    </row>
    <row r="28" spans="1:8" s="25" customFormat="1" x14ac:dyDescent="0.35">
      <c r="A28" s="8">
        <v>45</v>
      </c>
      <c r="B28" s="9" t="s">
        <v>40</v>
      </c>
      <c r="C28" s="30" t="str">
        <f>GALA!C97</f>
        <v>Swimmer</v>
      </c>
      <c r="D28" s="30" t="str">
        <f>GALA!F97</f>
        <v>Swimmer</v>
      </c>
      <c r="E28" s="30" t="str">
        <f>GALA!I97</f>
        <v>Swimmer</v>
      </c>
      <c r="F28" s="30" t="str">
        <f>GALA!L97</f>
        <v>Swimmer</v>
      </c>
      <c r="G28" s="30" t="str">
        <f>GALA!O97</f>
        <v>Swimmer</v>
      </c>
      <c r="H28" s="30" t="e">
        <f>GALA!#REF!</f>
        <v>#REF!</v>
      </c>
    </row>
    <row r="29" spans="1:8" x14ac:dyDescent="0.35">
      <c r="A29" s="5"/>
      <c r="B29" s="2" t="s">
        <v>9</v>
      </c>
      <c r="C29" s="31">
        <f>GALA!C98</f>
        <v>0</v>
      </c>
      <c r="D29" s="31">
        <f>GALA!F98</f>
        <v>0</v>
      </c>
      <c r="E29" s="31">
        <f>GALA!I98</f>
        <v>0</v>
      </c>
      <c r="F29" s="31">
        <f>GALA!L98</f>
        <v>0</v>
      </c>
      <c r="G29" s="31">
        <f>GALA!O98</f>
        <v>0</v>
      </c>
      <c r="H29" s="31" t="e">
        <f>GALA!#REF!</f>
        <v>#REF!</v>
      </c>
    </row>
    <row r="30" spans="1:8" x14ac:dyDescent="0.35">
      <c r="A30" s="5"/>
      <c r="B30" s="2"/>
      <c r="C30" s="22"/>
      <c r="D30" s="22"/>
      <c r="E30" s="22"/>
      <c r="F30" s="22"/>
      <c r="G30" s="22"/>
      <c r="H30" s="22"/>
    </row>
    <row r="31" spans="1:8" s="25" customFormat="1" x14ac:dyDescent="0.35">
      <c r="A31" s="8">
        <v>7</v>
      </c>
      <c r="B31" s="9" t="s">
        <v>14</v>
      </c>
      <c r="C31" s="30" t="str">
        <f>GALA!C17</f>
        <v>Swimmer</v>
      </c>
      <c r="D31" s="30" t="str">
        <f>GALA!F17</f>
        <v>Swimmer</v>
      </c>
      <c r="E31" s="30" t="str">
        <f>GALA!I17</f>
        <v>Swimmer</v>
      </c>
      <c r="F31" s="30" t="str">
        <f>GALA!L17</f>
        <v>Swimmer</v>
      </c>
      <c r="G31" s="30" t="str">
        <f>GALA!O17</f>
        <v>Swimmer</v>
      </c>
      <c r="H31" s="30" t="e">
        <f>GALA!#REF!</f>
        <v>#REF!</v>
      </c>
    </row>
    <row r="32" spans="1:8" x14ac:dyDescent="0.35">
      <c r="A32" s="5"/>
      <c r="B32" s="2" t="s">
        <v>15</v>
      </c>
      <c r="C32" s="31">
        <f>GALA!C18</f>
        <v>0</v>
      </c>
      <c r="D32" s="31">
        <f>GALA!F18</f>
        <v>0</v>
      </c>
      <c r="E32" s="31">
        <f>GALA!I18</f>
        <v>0</v>
      </c>
      <c r="F32" s="31">
        <f>GALA!L18</f>
        <v>0</v>
      </c>
      <c r="G32" s="31">
        <f>GALA!O18</f>
        <v>0</v>
      </c>
      <c r="H32" s="31" t="e">
        <f>GALA!#REF!</f>
        <v>#REF!</v>
      </c>
    </row>
    <row r="33" spans="1:8" s="25" customFormat="1" x14ac:dyDescent="0.35">
      <c r="A33" s="8">
        <v>15</v>
      </c>
      <c r="B33" s="9" t="s">
        <v>14</v>
      </c>
      <c r="C33" s="30" t="str">
        <f>GALA!C33</f>
        <v>Swimmer</v>
      </c>
      <c r="D33" s="30" t="str">
        <f>GALA!F33</f>
        <v>Swimmer</v>
      </c>
      <c r="E33" s="30" t="str">
        <f>GALA!I33</f>
        <v>Swimmer</v>
      </c>
      <c r="F33" s="30" t="str">
        <f>GALA!L33</f>
        <v>Swimmer</v>
      </c>
      <c r="G33" s="30" t="str">
        <f>GALA!O33</f>
        <v>Swimmer</v>
      </c>
      <c r="H33" s="30" t="e">
        <f>GALA!#REF!</f>
        <v>#REF!</v>
      </c>
    </row>
    <row r="34" spans="1:8" x14ac:dyDescent="0.35">
      <c r="A34" s="5"/>
      <c r="B34" s="2" t="s">
        <v>25</v>
      </c>
      <c r="C34" s="31">
        <f>GALA!C34</f>
        <v>0</v>
      </c>
      <c r="D34" s="31">
        <f>GALA!F34</f>
        <v>0</v>
      </c>
      <c r="E34" s="31">
        <f>GALA!I34</f>
        <v>0</v>
      </c>
      <c r="F34" s="31">
        <f>GALA!L34</f>
        <v>0</v>
      </c>
      <c r="G34" s="31">
        <f>GALA!O34</f>
        <v>0</v>
      </c>
      <c r="H34" s="31" t="e">
        <f>GALA!#REF!</f>
        <v>#REF!</v>
      </c>
    </row>
    <row r="35" spans="1:8" s="25" customFormat="1" x14ac:dyDescent="0.35">
      <c r="A35" s="8">
        <v>23</v>
      </c>
      <c r="B35" s="9" t="s">
        <v>33</v>
      </c>
      <c r="C35" s="30" t="str">
        <f>GALA!C49</f>
        <v>Swimmer</v>
      </c>
      <c r="D35" s="30" t="str">
        <f>GALA!F49</f>
        <v>Swimmer</v>
      </c>
      <c r="E35" s="30" t="str">
        <f>GALA!I49</f>
        <v>Swimmer</v>
      </c>
      <c r="F35" s="30" t="str">
        <f>GALA!L49</f>
        <v>Swimmer</v>
      </c>
      <c r="G35" s="30" t="str">
        <f>GALA!O49</f>
        <v>Swimmer</v>
      </c>
      <c r="H35" s="30" t="e">
        <f>GALA!#REF!</f>
        <v>#REF!</v>
      </c>
    </row>
    <row r="36" spans="1:8" x14ac:dyDescent="0.35">
      <c r="A36" s="5"/>
      <c r="B36" s="2" t="s">
        <v>18</v>
      </c>
      <c r="C36" s="31">
        <f>GALA!C50</f>
        <v>0</v>
      </c>
      <c r="D36" s="31">
        <f>GALA!F50</f>
        <v>0</v>
      </c>
      <c r="E36" s="31">
        <f>GALA!I50</f>
        <v>0</v>
      </c>
      <c r="F36" s="31">
        <f>GALA!L50</f>
        <v>0</v>
      </c>
      <c r="G36" s="31">
        <f>GALA!O50</f>
        <v>0</v>
      </c>
      <c r="H36" s="31" t="e">
        <f>GALA!#REF!</f>
        <v>#REF!</v>
      </c>
    </row>
    <row r="37" spans="1:8" s="25" customFormat="1" x14ac:dyDescent="0.35">
      <c r="A37" s="8">
        <v>29</v>
      </c>
      <c r="B37" s="9" t="s">
        <v>14</v>
      </c>
      <c r="C37" s="30" t="str">
        <f>GALA!C61</f>
        <v>Swimmer</v>
      </c>
      <c r="D37" s="30" t="str">
        <f>GALA!F61</f>
        <v>Swimmer</v>
      </c>
      <c r="E37" s="30" t="str">
        <f>GALA!I61</f>
        <v>Swimmer</v>
      </c>
      <c r="F37" s="30" t="str">
        <f>GALA!L61</f>
        <v>Swimmer</v>
      </c>
      <c r="G37" s="30" t="str">
        <f>GALA!O61</f>
        <v>Swimmer</v>
      </c>
      <c r="H37" s="30" t="e">
        <f>GALA!#REF!</f>
        <v>#REF!</v>
      </c>
    </row>
    <row r="38" spans="1:8" x14ac:dyDescent="0.35">
      <c r="A38" s="5"/>
      <c r="B38" s="2" t="s">
        <v>9</v>
      </c>
      <c r="C38" s="31">
        <f>GALA!C62</f>
        <v>0</v>
      </c>
      <c r="D38" s="31">
        <f>GALA!F62</f>
        <v>0</v>
      </c>
      <c r="E38" s="31">
        <f>GALA!C62</f>
        <v>0</v>
      </c>
      <c r="F38" s="31">
        <f>GALA!L62</f>
        <v>0</v>
      </c>
      <c r="G38" s="31">
        <f>GALA!O62</f>
        <v>0</v>
      </c>
      <c r="H38" s="31" t="e">
        <f>GALA!#REF!</f>
        <v>#REF!</v>
      </c>
    </row>
    <row r="39" spans="1:8" ht="12.5" x14ac:dyDescent="0.25">
      <c r="A39"/>
      <c r="B39"/>
    </row>
    <row r="40" spans="1:8" ht="12.5" x14ac:dyDescent="0.25">
      <c r="A40"/>
      <c r="B40"/>
    </row>
    <row r="43" spans="1:8" ht="12.5" x14ac:dyDescent="0.25">
      <c r="A43"/>
      <c r="B43"/>
      <c r="C43"/>
      <c r="D43"/>
      <c r="E43"/>
      <c r="F43"/>
      <c r="G43"/>
      <c r="H43"/>
    </row>
    <row r="44" spans="1:8" ht="12.5" x14ac:dyDescent="0.25">
      <c r="A44"/>
      <c r="B44"/>
      <c r="C44"/>
      <c r="D44"/>
      <c r="E44"/>
      <c r="F44"/>
      <c r="G44"/>
      <c r="H44"/>
    </row>
    <row r="45" spans="1:8" ht="12.5" x14ac:dyDescent="0.25">
      <c r="A45"/>
      <c r="B45"/>
      <c r="C45"/>
      <c r="D45"/>
      <c r="E45"/>
      <c r="F45"/>
      <c r="G45"/>
      <c r="H45"/>
    </row>
    <row r="46" spans="1:8" ht="12.5" x14ac:dyDescent="0.25">
      <c r="A46"/>
      <c r="B46"/>
      <c r="C46"/>
      <c r="D46"/>
      <c r="E46"/>
      <c r="F46"/>
      <c r="G46"/>
      <c r="H46"/>
    </row>
    <row r="47" spans="1:8" ht="12.5" x14ac:dyDescent="0.25">
      <c r="A47"/>
      <c r="B47"/>
      <c r="C47"/>
      <c r="D47"/>
      <c r="E47"/>
      <c r="F47"/>
      <c r="G47"/>
      <c r="H47"/>
    </row>
    <row r="48" spans="1:8" ht="12.5" x14ac:dyDescent="0.25">
      <c r="A48"/>
      <c r="B48"/>
      <c r="C48"/>
      <c r="D48"/>
      <c r="E48"/>
      <c r="F48"/>
      <c r="G48"/>
      <c r="H48"/>
    </row>
    <row r="49" customFormat="1" ht="12.5" x14ac:dyDescent="0.25"/>
    <row r="50" customFormat="1" ht="12.5" x14ac:dyDescent="0.25"/>
    <row r="51" customFormat="1" ht="12.5" x14ac:dyDescent="0.25"/>
    <row r="52" customFormat="1" ht="12.5" x14ac:dyDescent="0.25"/>
    <row r="53" customFormat="1" ht="12.5" x14ac:dyDescent="0.25"/>
    <row r="54" customFormat="1" ht="12.5" x14ac:dyDescent="0.25"/>
    <row r="55" customFormat="1" ht="12.5" x14ac:dyDescent="0.25"/>
    <row r="56" customFormat="1" ht="12.5" x14ac:dyDescent="0.25"/>
    <row r="57" customFormat="1" ht="12.5" x14ac:dyDescent="0.25"/>
    <row r="58" customFormat="1" ht="12.5" x14ac:dyDescent="0.25"/>
    <row r="59" customFormat="1" ht="12.5" x14ac:dyDescent="0.25"/>
    <row r="60" customFormat="1" ht="12.5" x14ac:dyDescent="0.25"/>
    <row r="61" customFormat="1" ht="12.5" x14ac:dyDescent="0.25"/>
    <row r="62" customFormat="1" ht="12.5" x14ac:dyDescent="0.25"/>
    <row r="63" customFormat="1" ht="12.5" x14ac:dyDescent="0.25"/>
    <row r="64" customFormat="1" ht="12.5" x14ac:dyDescent="0.25"/>
    <row r="65" customFormat="1" ht="12.5" x14ac:dyDescent="0.25"/>
    <row r="66" customFormat="1" ht="12.5" x14ac:dyDescent="0.25"/>
    <row r="67" customFormat="1" ht="12.5" x14ac:dyDescent="0.25"/>
    <row r="68" customFormat="1" ht="12.5" x14ac:dyDescent="0.25"/>
    <row r="69" customFormat="1" ht="12.5" x14ac:dyDescent="0.25"/>
    <row r="70" customFormat="1" ht="12.5" x14ac:dyDescent="0.25"/>
    <row r="71" customFormat="1" ht="12.5" x14ac:dyDescent="0.25"/>
    <row r="72" customFormat="1" ht="12.5" x14ac:dyDescent="0.25"/>
    <row r="73" customFormat="1" ht="12.5" x14ac:dyDescent="0.25"/>
    <row r="74" customFormat="1" ht="12.5" x14ac:dyDescent="0.25"/>
    <row r="75" customFormat="1" ht="12.5" x14ac:dyDescent="0.25"/>
    <row r="76" customFormat="1" ht="12.5" x14ac:dyDescent="0.25"/>
    <row r="77" customFormat="1" ht="12.5" x14ac:dyDescent="0.25"/>
    <row r="78" customFormat="1" ht="12.5" x14ac:dyDescent="0.25"/>
    <row r="79" customFormat="1" ht="12.5" x14ac:dyDescent="0.25"/>
    <row r="80" customFormat="1" ht="12.5" x14ac:dyDescent="0.25"/>
    <row r="81" customFormat="1" ht="12.5" x14ac:dyDescent="0.25"/>
    <row r="82" customFormat="1" ht="12.5" x14ac:dyDescent="0.25"/>
    <row r="83" customFormat="1" ht="12.5" x14ac:dyDescent="0.25"/>
    <row r="84" customFormat="1" ht="12.5" x14ac:dyDescent="0.25"/>
    <row r="85" customFormat="1" ht="12.5" x14ac:dyDescent="0.25"/>
    <row r="86" customFormat="1" ht="12.5" x14ac:dyDescent="0.25"/>
    <row r="87" customFormat="1" ht="12.5" x14ac:dyDescent="0.25"/>
    <row r="88" customFormat="1" ht="12.5" x14ac:dyDescent="0.25"/>
    <row r="89" customFormat="1" ht="12.5" x14ac:dyDescent="0.25"/>
    <row r="90" customFormat="1" ht="12.5" x14ac:dyDescent="0.25"/>
    <row r="91" customFormat="1" ht="12.5" x14ac:dyDescent="0.25"/>
    <row r="92" s="11" customFormat="1" x14ac:dyDescent="0.35"/>
    <row r="93" s="11" customFormat="1" x14ac:dyDescent="0.35"/>
    <row r="94" s="11" customFormat="1" x14ac:dyDescent="0.35"/>
    <row r="95" s="11" customFormat="1" x14ac:dyDescent="0.35"/>
    <row r="96" s="11" customFormat="1" x14ac:dyDescent="0.35"/>
    <row r="97" spans="1:8" ht="12.5" x14ac:dyDescent="0.25">
      <c r="A97"/>
      <c r="B97"/>
      <c r="C97"/>
      <c r="D97"/>
      <c r="E97"/>
      <c r="F97"/>
      <c r="G97"/>
      <c r="H97"/>
    </row>
    <row r="98" spans="1:8" ht="12.5" x14ac:dyDescent="0.25">
      <c r="A98"/>
      <c r="B98"/>
      <c r="C98"/>
      <c r="D98"/>
      <c r="E98"/>
      <c r="F98"/>
      <c r="G98"/>
      <c r="H98"/>
    </row>
    <row r="99" spans="1:8" ht="12.5" x14ac:dyDescent="0.25">
      <c r="A99"/>
      <c r="B99"/>
      <c r="C99"/>
      <c r="D99"/>
      <c r="E99"/>
      <c r="F99"/>
      <c r="G99"/>
      <c r="H99"/>
    </row>
    <row r="100" spans="1:8" ht="12.5" x14ac:dyDescent="0.25">
      <c r="A100"/>
      <c r="B100"/>
      <c r="C100"/>
      <c r="D100"/>
      <c r="E100"/>
      <c r="F100"/>
      <c r="G100"/>
      <c r="H100"/>
    </row>
    <row r="101" spans="1:8" ht="12.5" x14ac:dyDescent="0.25">
      <c r="A101"/>
      <c r="B101"/>
    </row>
    <row r="102" spans="1:8" ht="12.5" x14ac:dyDescent="0.25">
      <c r="A102"/>
      <c r="B102"/>
    </row>
    <row r="103" spans="1:8" ht="12.5" x14ac:dyDescent="0.25">
      <c r="A103"/>
      <c r="B103"/>
    </row>
    <row r="104" spans="1:8" ht="12.5" x14ac:dyDescent="0.25">
      <c r="A104"/>
      <c r="B104"/>
    </row>
    <row r="105" spans="1:8" ht="12.5" x14ac:dyDescent="0.25">
      <c r="A105"/>
      <c r="B105"/>
    </row>
    <row r="106" spans="1:8" ht="12.5" x14ac:dyDescent="0.25">
      <c r="A106"/>
      <c r="B106"/>
    </row>
    <row r="107" spans="1:8" ht="12.5" x14ac:dyDescent="0.25">
      <c r="A107"/>
      <c r="B107"/>
    </row>
    <row r="108" spans="1:8" ht="12.5" x14ac:dyDescent="0.25">
      <c r="A108"/>
      <c r="B108"/>
    </row>
    <row r="109" spans="1:8" ht="12.5" x14ac:dyDescent="0.25">
      <c r="A109"/>
      <c r="B109"/>
    </row>
    <row r="110" spans="1:8" ht="12.5" x14ac:dyDescent="0.25">
      <c r="A110"/>
      <c r="B110"/>
    </row>
    <row r="111" spans="1:8" ht="12.5" x14ac:dyDescent="0.25">
      <c r="A111"/>
      <c r="B111"/>
    </row>
    <row r="112" spans="1:8" ht="12.5" x14ac:dyDescent="0.25">
      <c r="A112"/>
      <c r="B112"/>
    </row>
    <row r="113" spans="1:2" ht="12.5" x14ac:dyDescent="0.25">
      <c r="A113"/>
      <c r="B113"/>
    </row>
    <row r="114" spans="1:2" ht="12.5" x14ac:dyDescent="0.25">
      <c r="A114"/>
      <c r="B114"/>
    </row>
    <row r="115" spans="1:2" ht="12.5" x14ac:dyDescent="0.25">
      <c r="A115"/>
      <c r="B115"/>
    </row>
    <row r="116" spans="1:2" ht="12.5" x14ac:dyDescent="0.25">
      <c r="A116"/>
      <c r="B116"/>
    </row>
    <row r="117" spans="1:2" ht="12.5" x14ac:dyDescent="0.25">
      <c r="A117"/>
      <c r="B117"/>
    </row>
    <row r="118" spans="1:2" ht="12.5" x14ac:dyDescent="0.25">
      <c r="A118"/>
      <c r="B118"/>
    </row>
    <row r="119" spans="1:2" ht="12.5" x14ac:dyDescent="0.25">
      <c r="A119"/>
      <c r="B119"/>
    </row>
    <row r="120" spans="1:2" ht="12.5" x14ac:dyDescent="0.25">
      <c r="A120"/>
      <c r="B120"/>
    </row>
    <row r="121" spans="1:2" ht="12.5" x14ac:dyDescent="0.25">
      <c r="A121"/>
      <c r="B121"/>
    </row>
    <row r="122" spans="1:2" ht="12.5" x14ac:dyDescent="0.25">
      <c r="A122"/>
      <c r="B122"/>
    </row>
    <row r="123" spans="1:2" ht="12.5" x14ac:dyDescent="0.25">
      <c r="A123"/>
      <c r="B123"/>
    </row>
    <row r="124" spans="1:2" ht="12.5" x14ac:dyDescent="0.25">
      <c r="A124"/>
      <c r="B124"/>
    </row>
    <row r="125" spans="1:2" ht="12.5" x14ac:dyDescent="0.25">
      <c r="A125"/>
      <c r="B125"/>
    </row>
    <row r="126" spans="1:2" ht="12.5" x14ac:dyDescent="0.25">
      <c r="A126"/>
      <c r="B126"/>
    </row>
    <row r="127" spans="1:2" ht="12.5" x14ac:dyDescent="0.25">
      <c r="A127"/>
      <c r="B127"/>
    </row>
    <row r="128" spans="1:2" ht="12.5" x14ac:dyDescent="0.25">
      <c r="A128"/>
      <c r="B128"/>
    </row>
    <row r="129" spans="1:2" ht="12.5" x14ac:dyDescent="0.25">
      <c r="A129"/>
      <c r="B129"/>
    </row>
    <row r="130" spans="1:2" ht="12.5" x14ac:dyDescent="0.25">
      <c r="A130"/>
      <c r="B130"/>
    </row>
    <row r="131" spans="1:2" ht="12.5" x14ac:dyDescent="0.25">
      <c r="A131"/>
      <c r="B131"/>
    </row>
    <row r="132" spans="1:2" ht="12.5" x14ac:dyDescent="0.25">
      <c r="A132"/>
      <c r="B132"/>
    </row>
    <row r="133" spans="1:2" ht="12.5" x14ac:dyDescent="0.25">
      <c r="A133"/>
      <c r="B133"/>
    </row>
    <row r="134" spans="1:2" ht="12.5" x14ac:dyDescent="0.25">
      <c r="A134"/>
      <c r="B134"/>
    </row>
    <row r="135" spans="1:2" ht="12.5" x14ac:dyDescent="0.25">
      <c r="A135"/>
      <c r="B135"/>
    </row>
    <row r="136" spans="1:2" ht="12.5" x14ac:dyDescent="0.25">
      <c r="A136"/>
      <c r="B136"/>
    </row>
    <row r="137" spans="1:2" ht="12.5" x14ac:dyDescent="0.25">
      <c r="A137"/>
      <c r="B137"/>
    </row>
    <row r="138" spans="1:2" ht="12.5" x14ac:dyDescent="0.25">
      <c r="A138"/>
      <c r="B138"/>
    </row>
    <row r="139" spans="1:2" ht="12.5" x14ac:dyDescent="0.25">
      <c r="A139"/>
      <c r="B139"/>
    </row>
    <row r="140" spans="1:2" ht="12.5" x14ac:dyDescent="0.25">
      <c r="A140"/>
      <c r="B140"/>
    </row>
    <row r="141" spans="1:2" ht="12.5" x14ac:dyDescent="0.25">
      <c r="A141"/>
      <c r="B141"/>
    </row>
    <row r="142" spans="1:2" ht="12.5" x14ac:dyDescent="0.25">
      <c r="A142"/>
      <c r="B142"/>
    </row>
    <row r="143" spans="1:2" ht="12.5" x14ac:dyDescent="0.25">
      <c r="A143"/>
      <c r="B143"/>
    </row>
    <row r="144" spans="1:2" ht="12.5" x14ac:dyDescent="0.25">
      <c r="A144"/>
      <c r="B144"/>
    </row>
    <row r="145" spans="1:2" ht="12.5" x14ac:dyDescent="0.25">
      <c r="A145"/>
      <c r="B145"/>
    </row>
    <row r="146" spans="1:2" ht="12.5" x14ac:dyDescent="0.25">
      <c r="A146"/>
      <c r="B146"/>
    </row>
    <row r="147" spans="1:2" ht="12.5" x14ac:dyDescent="0.25">
      <c r="A147"/>
      <c r="B147"/>
    </row>
    <row r="148" spans="1:2" ht="12.5" x14ac:dyDescent="0.25">
      <c r="A148"/>
      <c r="B148"/>
    </row>
    <row r="149" spans="1:2" ht="12.5" x14ac:dyDescent="0.25">
      <c r="A149"/>
      <c r="B149"/>
    </row>
    <row r="150" spans="1:2" ht="12.5" x14ac:dyDescent="0.25">
      <c r="A150"/>
      <c r="B150"/>
    </row>
    <row r="151" spans="1:2" ht="12.5" x14ac:dyDescent="0.25">
      <c r="A151"/>
      <c r="B151"/>
    </row>
    <row r="152" spans="1:2" ht="12.5" x14ac:dyDescent="0.25">
      <c r="A152"/>
      <c r="B152"/>
    </row>
    <row r="153" spans="1:2" ht="12.5" x14ac:dyDescent="0.25">
      <c r="A153"/>
      <c r="B153"/>
    </row>
    <row r="154" spans="1:2" ht="12.5" x14ac:dyDescent="0.25">
      <c r="A154"/>
      <c r="B154"/>
    </row>
    <row r="155" spans="1:2" ht="12.5" x14ac:dyDescent="0.25">
      <c r="A155"/>
      <c r="B155"/>
    </row>
    <row r="156" spans="1:2" ht="12.5" x14ac:dyDescent="0.25">
      <c r="A156"/>
      <c r="B156"/>
    </row>
    <row r="157" spans="1:2" ht="12.5" x14ac:dyDescent="0.25">
      <c r="A157"/>
      <c r="B157"/>
    </row>
    <row r="158" spans="1:2" ht="12.5" x14ac:dyDescent="0.25">
      <c r="A158"/>
      <c r="B158"/>
    </row>
    <row r="159" spans="1:2" ht="12.5" x14ac:dyDescent="0.25">
      <c r="A159"/>
      <c r="B159"/>
    </row>
    <row r="160" spans="1:2" ht="12.5" x14ac:dyDescent="0.25">
      <c r="A160"/>
      <c r="B160"/>
    </row>
    <row r="161" spans="1:2" ht="12.5" x14ac:dyDescent="0.25">
      <c r="A161"/>
      <c r="B161"/>
    </row>
    <row r="162" spans="1:2" ht="12.5" x14ac:dyDescent="0.25">
      <c r="A162"/>
      <c r="B162"/>
    </row>
    <row r="163" spans="1:2" ht="12.5" x14ac:dyDescent="0.25">
      <c r="A163"/>
      <c r="B163"/>
    </row>
    <row r="164" spans="1:2" ht="12.5" x14ac:dyDescent="0.25">
      <c r="A164"/>
      <c r="B164"/>
    </row>
    <row r="165" spans="1:2" ht="12.5" x14ac:dyDescent="0.25">
      <c r="A165"/>
      <c r="B165"/>
    </row>
    <row r="166" spans="1:2" ht="12.5" x14ac:dyDescent="0.25">
      <c r="A166"/>
      <c r="B166"/>
    </row>
    <row r="167" spans="1:2" ht="12.5" x14ac:dyDescent="0.25">
      <c r="A167"/>
      <c r="B167"/>
    </row>
    <row r="168" spans="1:2" ht="12.5" x14ac:dyDescent="0.25">
      <c r="A168"/>
      <c r="B168"/>
    </row>
    <row r="169" spans="1:2" ht="12.5" x14ac:dyDescent="0.25">
      <c r="A169"/>
      <c r="B169"/>
    </row>
    <row r="170" spans="1:2" ht="12.5" x14ac:dyDescent="0.25">
      <c r="A170"/>
      <c r="B170"/>
    </row>
    <row r="171" spans="1:2" ht="12.5" x14ac:dyDescent="0.25">
      <c r="A171"/>
      <c r="B171"/>
    </row>
    <row r="172" spans="1:2" ht="12.5" x14ac:dyDescent="0.25">
      <c r="A172"/>
      <c r="B172"/>
    </row>
    <row r="173" spans="1:2" ht="12.5" x14ac:dyDescent="0.25">
      <c r="A173"/>
      <c r="B173"/>
    </row>
    <row r="174" spans="1:2" ht="12.5" x14ac:dyDescent="0.25">
      <c r="A174"/>
      <c r="B174"/>
    </row>
    <row r="175" spans="1:2" ht="12.5" x14ac:dyDescent="0.25">
      <c r="A175"/>
      <c r="B175"/>
    </row>
    <row r="176" spans="1:2" ht="12.5" x14ac:dyDescent="0.25">
      <c r="A176"/>
      <c r="B176"/>
    </row>
    <row r="177" spans="1:2" ht="12.5" x14ac:dyDescent="0.25">
      <c r="A177"/>
      <c r="B177"/>
    </row>
    <row r="178" spans="1:2" ht="12.5" x14ac:dyDescent="0.25">
      <c r="A178"/>
      <c r="B178"/>
    </row>
    <row r="179" spans="1:2" ht="12.5" x14ac:dyDescent="0.25">
      <c r="A179"/>
      <c r="B179"/>
    </row>
    <row r="180" spans="1:2" ht="12.5" x14ac:dyDescent="0.25">
      <c r="A180"/>
      <c r="B180"/>
    </row>
    <row r="181" spans="1:2" ht="12.5" x14ac:dyDescent="0.25">
      <c r="A181"/>
      <c r="B181"/>
    </row>
    <row r="182" spans="1:2" ht="12.5" x14ac:dyDescent="0.25">
      <c r="A182"/>
      <c r="B182"/>
    </row>
    <row r="183" spans="1:2" ht="12.5" x14ac:dyDescent="0.25">
      <c r="A183"/>
      <c r="B183"/>
    </row>
    <row r="184" spans="1:2" ht="12.5" x14ac:dyDescent="0.25">
      <c r="A184"/>
      <c r="B184"/>
    </row>
    <row r="185" spans="1:2" ht="12.5" x14ac:dyDescent="0.25">
      <c r="A185"/>
      <c r="B185"/>
    </row>
    <row r="186" spans="1:2" ht="12.5" x14ac:dyDescent="0.25">
      <c r="A186"/>
      <c r="B186"/>
    </row>
    <row r="187" spans="1:2" ht="12.5" x14ac:dyDescent="0.25">
      <c r="A187"/>
      <c r="B187"/>
    </row>
    <row r="188" spans="1:2" ht="12.5" x14ac:dyDescent="0.25">
      <c r="A188"/>
      <c r="B188"/>
    </row>
    <row r="189" spans="1:2" ht="12.5" x14ac:dyDescent="0.25">
      <c r="A189"/>
      <c r="B189"/>
    </row>
    <row r="190" spans="1:2" ht="12.5" x14ac:dyDescent="0.25">
      <c r="A190"/>
      <c r="B190"/>
    </row>
    <row r="191" spans="1:2" ht="12.5" x14ac:dyDescent="0.25">
      <c r="A191"/>
      <c r="B191"/>
    </row>
    <row r="192" spans="1:2" ht="12.5" x14ac:dyDescent="0.25">
      <c r="A192"/>
      <c r="B192"/>
    </row>
    <row r="193" spans="1:2" ht="12.5" x14ac:dyDescent="0.25">
      <c r="A193"/>
      <c r="B193"/>
    </row>
    <row r="194" spans="1:2" ht="12.5" x14ac:dyDescent="0.25">
      <c r="A194"/>
      <c r="B194"/>
    </row>
    <row r="195" spans="1:2" ht="12.5" x14ac:dyDescent="0.25">
      <c r="A195"/>
      <c r="B195"/>
    </row>
    <row r="196" spans="1:2" ht="12.5" x14ac:dyDescent="0.25">
      <c r="A196"/>
      <c r="B196"/>
    </row>
    <row r="197" spans="1:2" ht="12.5" x14ac:dyDescent="0.25">
      <c r="A197"/>
      <c r="B197"/>
    </row>
    <row r="198" spans="1:2" ht="12.5" x14ac:dyDescent="0.25">
      <c r="A198"/>
      <c r="B198"/>
    </row>
    <row r="199" spans="1:2" ht="12.5" x14ac:dyDescent="0.25">
      <c r="A199"/>
      <c r="B199"/>
    </row>
    <row r="200" spans="1:2" ht="12.5" x14ac:dyDescent="0.25">
      <c r="A200"/>
      <c r="B200"/>
    </row>
    <row r="201" spans="1:2" ht="12.5" x14ac:dyDescent="0.25">
      <c r="A201"/>
      <c r="B201"/>
    </row>
    <row r="202" spans="1:2" ht="12.5" x14ac:dyDescent="0.25">
      <c r="A202"/>
      <c r="B202"/>
    </row>
    <row r="203" spans="1:2" ht="12.5" x14ac:dyDescent="0.25">
      <c r="A203"/>
      <c r="B203"/>
    </row>
    <row r="204" spans="1:2" ht="12.5" x14ac:dyDescent="0.25">
      <c r="A204"/>
      <c r="B204"/>
    </row>
    <row r="205" spans="1:2" ht="12.5" x14ac:dyDescent="0.25">
      <c r="A205"/>
      <c r="B205"/>
    </row>
    <row r="206" spans="1:2" ht="12.5" x14ac:dyDescent="0.25">
      <c r="A206"/>
      <c r="B206"/>
    </row>
    <row r="207" spans="1:2" ht="12.5" x14ac:dyDescent="0.25">
      <c r="A207"/>
      <c r="B207"/>
    </row>
    <row r="208" spans="1:2" ht="12.5" x14ac:dyDescent="0.25">
      <c r="A208"/>
      <c r="B208"/>
    </row>
    <row r="209" spans="1:2" ht="12.5" x14ac:dyDescent="0.25">
      <c r="A209"/>
      <c r="B209"/>
    </row>
    <row r="210" spans="1:2" ht="12.5" x14ac:dyDescent="0.25">
      <c r="A210"/>
      <c r="B210"/>
    </row>
    <row r="211" spans="1:2" ht="12.5" x14ac:dyDescent="0.25">
      <c r="A211"/>
      <c r="B211"/>
    </row>
    <row r="212" spans="1:2" ht="12.5" x14ac:dyDescent="0.25">
      <c r="A212"/>
      <c r="B212"/>
    </row>
    <row r="213" spans="1:2" ht="12.5" x14ac:dyDescent="0.25">
      <c r="A213"/>
      <c r="B213"/>
    </row>
    <row r="214" spans="1:2" ht="12.5" x14ac:dyDescent="0.25">
      <c r="A214"/>
      <c r="B214"/>
    </row>
    <row r="215" spans="1:2" ht="12.5" x14ac:dyDescent="0.25">
      <c r="A215"/>
      <c r="B215"/>
    </row>
    <row r="216" spans="1:2" ht="12.5" x14ac:dyDescent="0.25">
      <c r="A216"/>
      <c r="B216"/>
    </row>
    <row r="217" spans="1:2" ht="12.5" x14ac:dyDescent="0.25">
      <c r="A217"/>
      <c r="B217"/>
    </row>
    <row r="218" spans="1:2" ht="12.5" x14ac:dyDescent="0.25">
      <c r="A218"/>
      <c r="B218"/>
    </row>
    <row r="219" spans="1:2" ht="12.5" x14ac:dyDescent="0.25">
      <c r="A219"/>
      <c r="B219"/>
    </row>
    <row r="220" spans="1:2" ht="12.5" x14ac:dyDescent="0.25">
      <c r="A220"/>
      <c r="B220"/>
    </row>
    <row r="221" spans="1:2" ht="12.5" x14ac:dyDescent="0.25">
      <c r="A221"/>
      <c r="B221"/>
    </row>
    <row r="222" spans="1:2" ht="12.5" x14ac:dyDescent="0.25">
      <c r="A222"/>
      <c r="B222"/>
    </row>
    <row r="223" spans="1:2" ht="12.5" x14ac:dyDescent="0.25">
      <c r="A223"/>
      <c r="B223"/>
    </row>
    <row r="224" spans="1:2" ht="12.5" x14ac:dyDescent="0.25">
      <c r="A224"/>
      <c r="B224"/>
    </row>
    <row r="225" spans="1:2" ht="12.5" x14ac:dyDescent="0.25">
      <c r="A225"/>
      <c r="B225"/>
    </row>
    <row r="226" spans="1:2" ht="12.5" x14ac:dyDescent="0.25">
      <c r="A226"/>
      <c r="B226"/>
    </row>
    <row r="227" spans="1:2" ht="12.5" x14ac:dyDescent="0.25">
      <c r="A227"/>
      <c r="B227"/>
    </row>
    <row r="228" spans="1:2" ht="12.5" x14ac:dyDescent="0.25">
      <c r="A228"/>
      <c r="B228"/>
    </row>
    <row r="229" spans="1:2" ht="12.5" x14ac:dyDescent="0.25">
      <c r="A229"/>
      <c r="B229"/>
    </row>
    <row r="230" spans="1:2" ht="12.5" x14ac:dyDescent="0.25">
      <c r="A230"/>
      <c r="B230"/>
    </row>
    <row r="231" spans="1:2" ht="12.5" x14ac:dyDescent="0.25">
      <c r="A231"/>
      <c r="B231"/>
    </row>
    <row r="232" spans="1:2" ht="12.5" x14ac:dyDescent="0.25">
      <c r="A232"/>
      <c r="B232"/>
    </row>
    <row r="233" spans="1:2" ht="12.5" x14ac:dyDescent="0.25">
      <c r="A233"/>
      <c r="B233"/>
    </row>
    <row r="234" spans="1:2" ht="12.5" x14ac:dyDescent="0.25">
      <c r="A234"/>
      <c r="B234"/>
    </row>
    <row r="235" spans="1:2" ht="12.5" x14ac:dyDescent="0.25">
      <c r="A235"/>
      <c r="B235"/>
    </row>
    <row r="236" spans="1:2" ht="12.5" x14ac:dyDescent="0.25">
      <c r="A236"/>
      <c r="B236"/>
    </row>
    <row r="237" spans="1:2" ht="12.5" x14ac:dyDescent="0.25">
      <c r="A237"/>
      <c r="B237"/>
    </row>
    <row r="238" spans="1:2" ht="12.5" x14ac:dyDescent="0.25">
      <c r="A238"/>
      <c r="B238"/>
    </row>
    <row r="239" spans="1:2" ht="12.5" x14ac:dyDescent="0.25">
      <c r="A239"/>
      <c r="B239"/>
    </row>
    <row r="240" spans="1:2" ht="12.5" x14ac:dyDescent="0.25">
      <c r="A240"/>
      <c r="B240"/>
    </row>
    <row r="241" spans="1:2" ht="12.5" x14ac:dyDescent="0.25">
      <c r="A241"/>
      <c r="B241"/>
    </row>
    <row r="242" spans="1:2" ht="12.5" x14ac:dyDescent="0.25">
      <c r="A242"/>
      <c r="B242"/>
    </row>
    <row r="243" spans="1:2" ht="12.5" x14ac:dyDescent="0.25">
      <c r="A243"/>
      <c r="B243"/>
    </row>
    <row r="244" spans="1:2" ht="12.5" x14ac:dyDescent="0.25">
      <c r="A244"/>
      <c r="B244"/>
    </row>
    <row r="245" spans="1:2" ht="12.5" x14ac:dyDescent="0.25">
      <c r="A245"/>
      <c r="B245"/>
    </row>
    <row r="246" spans="1:2" ht="12.5" x14ac:dyDescent="0.25">
      <c r="A246"/>
      <c r="B246"/>
    </row>
    <row r="247" spans="1:2" ht="12.5" x14ac:dyDescent="0.25">
      <c r="A247"/>
      <c r="B247"/>
    </row>
    <row r="248" spans="1:2" ht="12.5" x14ac:dyDescent="0.25">
      <c r="A248"/>
      <c r="B248"/>
    </row>
    <row r="249" spans="1:2" ht="12.5" x14ac:dyDescent="0.25">
      <c r="A249"/>
      <c r="B249"/>
    </row>
    <row r="250" spans="1:2" ht="12.5" x14ac:dyDescent="0.25">
      <c r="A250"/>
      <c r="B250"/>
    </row>
    <row r="251" spans="1:2" ht="12.5" x14ac:dyDescent="0.25">
      <c r="A251"/>
      <c r="B251"/>
    </row>
    <row r="252" spans="1:2" ht="12.5" x14ac:dyDescent="0.25">
      <c r="A252"/>
      <c r="B252"/>
    </row>
    <row r="253" spans="1:2" ht="12.5" x14ac:dyDescent="0.25">
      <c r="A253"/>
      <c r="B253"/>
    </row>
    <row r="254" spans="1:2" ht="12.5" x14ac:dyDescent="0.25">
      <c r="A254"/>
      <c r="B254"/>
    </row>
    <row r="255" spans="1:2" ht="12.5" x14ac:dyDescent="0.25">
      <c r="A255"/>
      <c r="B255"/>
    </row>
    <row r="256" spans="1:2" ht="12.5" x14ac:dyDescent="0.25">
      <c r="A256"/>
      <c r="B256"/>
    </row>
    <row r="257" spans="1:2" ht="12.5" x14ac:dyDescent="0.25">
      <c r="A257"/>
      <c r="B257"/>
    </row>
    <row r="258" spans="1:2" ht="12.5" x14ac:dyDescent="0.25">
      <c r="A258"/>
      <c r="B258"/>
    </row>
    <row r="259" spans="1:2" ht="12.5" x14ac:dyDescent="0.25">
      <c r="A259"/>
      <c r="B259"/>
    </row>
    <row r="260" spans="1:2" ht="12.5" x14ac:dyDescent="0.25">
      <c r="A260"/>
      <c r="B260"/>
    </row>
    <row r="261" spans="1:2" ht="12.5" x14ac:dyDescent="0.25">
      <c r="A261"/>
      <c r="B261"/>
    </row>
    <row r="262" spans="1:2" ht="12.5" x14ac:dyDescent="0.25">
      <c r="A262"/>
      <c r="B262"/>
    </row>
    <row r="263" spans="1:2" ht="12.5" x14ac:dyDescent="0.25">
      <c r="A263"/>
      <c r="B263"/>
    </row>
    <row r="264" spans="1:2" ht="12.5" x14ac:dyDescent="0.25">
      <c r="A264"/>
      <c r="B264"/>
    </row>
    <row r="265" spans="1:2" ht="12.5" x14ac:dyDescent="0.25">
      <c r="A265"/>
      <c r="B265"/>
    </row>
    <row r="266" spans="1:2" ht="12.5" x14ac:dyDescent="0.25">
      <c r="A266"/>
      <c r="B266"/>
    </row>
    <row r="267" spans="1:2" ht="12.5" x14ac:dyDescent="0.25">
      <c r="A267"/>
      <c r="B267"/>
    </row>
    <row r="268" spans="1:2" ht="12.5" x14ac:dyDescent="0.25">
      <c r="A268"/>
      <c r="B268"/>
    </row>
    <row r="269" spans="1:2" ht="12.5" x14ac:dyDescent="0.25">
      <c r="A269"/>
      <c r="B269"/>
    </row>
    <row r="270" spans="1:2" ht="12.5" x14ac:dyDescent="0.25">
      <c r="A270"/>
      <c r="B270"/>
    </row>
    <row r="271" spans="1:2" ht="12.5" x14ac:dyDescent="0.25">
      <c r="A271"/>
      <c r="B271"/>
    </row>
    <row r="272" spans="1:2" ht="12.5" x14ac:dyDescent="0.25">
      <c r="A272"/>
      <c r="B272"/>
    </row>
    <row r="273" spans="1:2" ht="12.5" x14ac:dyDescent="0.25">
      <c r="A273"/>
      <c r="B273"/>
    </row>
    <row r="274" spans="1:2" ht="12.5" x14ac:dyDescent="0.25">
      <c r="A274"/>
      <c r="B274"/>
    </row>
    <row r="275" spans="1:2" ht="12.5" x14ac:dyDescent="0.25">
      <c r="A275"/>
      <c r="B275"/>
    </row>
    <row r="276" spans="1:2" ht="12.5" x14ac:dyDescent="0.25">
      <c r="A276"/>
      <c r="B276"/>
    </row>
    <row r="277" spans="1:2" ht="12.5" x14ac:dyDescent="0.25">
      <c r="A277"/>
      <c r="B277"/>
    </row>
    <row r="278" spans="1:2" ht="12.5" x14ac:dyDescent="0.25">
      <c r="A278"/>
      <c r="B278"/>
    </row>
    <row r="279" spans="1:2" ht="12.5" x14ac:dyDescent="0.25">
      <c r="A279"/>
      <c r="B279"/>
    </row>
    <row r="280" spans="1:2" ht="12.5" x14ac:dyDescent="0.25">
      <c r="A280"/>
      <c r="B280"/>
    </row>
    <row r="281" spans="1:2" ht="12.5" x14ac:dyDescent="0.25">
      <c r="A281"/>
      <c r="B281"/>
    </row>
    <row r="282" spans="1:2" ht="12.5" x14ac:dyDescent="0.25">
      <c r="A282"/>
      <c r="B282"/>
    </row>
    <row r="283" spans="1:2" ht="12.5" x14ac:dyDescent="0.25">
      <c r="A283"/>
      <c r="B283"/>
    </row>
    <row r="284" spans="1:2" ht="12.5" x14ac:dyDescent="0.25">
      <c r="A284"/>
      <c r="B284"/>
    </row>
    <row r="285" spans="1:2" ht="12.5" x14ac:dyDescent="0.25">
      <c r="A285"/>
      <c r="B285"/>
    </row>
    <row r="286" spans="1:2" ht="12.5" x14ac:dyDescent="0.25">
      <c r="A286"/>
      <c r="B286"/>
    </row>
    <row r="287" spans="1:2" ht="12.5" x14ac:dyDescent="0.25">
      <c r="A287"/>
      <c r="B287"/>
    </row>
    <row r="288" spans="1:2" ht="12.5" x14ac:dyDescent="0.25">
      <c r="A288"/>
      <c r="B288"/>
    </row>
    <row r="289" spans="1:2" ht="12.5" x14ac:dyDescent="0.25">
      <c r="A289"/>
      <c r="B289"/>
    </row>
    <row r="290" spans="1:2" ht="12.5" x14ac:dyDescent="0.25">
      <c r="A290"/>
      <c r="B290"/>
    </row>
    <row r="291" spans="1:2" ht="12.5" x14ac:dyDescent="0.25">
      <c r="A291"/>
      <c r="B291"/>
    </row>
    <row r="292" spans="1:2" ht="12.5" x14ac:dyDescent="0.25">
      <c r="A292"/>
      <c r="B292"/>
    </row>
    <row r="293" spans="1:2" ht="12.5" x14ac:dyDescent="0.25">
      <c r="A293"/>
      <c r="B293"/>
    </row>
    <row r="294" spans="1:2" ht="12.5" x14ac:dyDescent="0.25">
      <c r="A294"/>
      <c r="B294"/>
    </row>
    <row r="295" spans="1:2" ht="12.5" x14ac:dyDescent="0.25">
      <c r="A295"/>
      <c r="B295"/>
    </row>
    <row r="296" spans="1:2" ht="12.5" x14ac:dyDescent="0.25">
      <c r="A296"/>
      <c r="B296"/>
    </row>
    <row r="297" spans="1:2" ht="12.5" x14ac:dyDescent="0.25">
      <c r="A297"/>
      <c r="B297"/>
    </row>
    <row r="298" spans="1:2" ht="12.5" x14ac:dyDescent="0.25">
      <c r="A298"/>
      <c r="B298"/>
    </row>
    <row r="299" spans="1:2" ht="12.5" x14ac:dyDescent="0.25">
      <c r="A299"/>
      <c r="B299"/>
    </row>
    <row r="300" spans="1:2" ht="12.5" x14ac:dyDescent="0.25">
      <c r="A300"/>
      <c r="B300"/>
    </row>
    <row r="301" spans="1:2" ht="12.5" x14ac:dyDescent="0.25">
      <c r="A301"/>
      <c r="B301"/>
    </row>
    <row r="302" spans="1:2" ht="12.5" x14ac:dyDescent="0.25">
      <c r="A302"/>
      <c r="B302"/>
    </row>
    <row r="303" spans="1:2" ht="12.5" x14ac:dyDescent="0.25">
      <c r="A303"/>
      <c r="B303"/>
    </row>
    <row r="304" spans="1:2" ht="12.5" x14ac:dyDescent="0.25">
      <c r="A304"/>
      <c r="B304"/>
    </row>
    <row r="305" spans="1:2" ht="12.5" x14ac:dyDescent="0.25">
      <c r="A305"/>
      <c r="B305"/>
    </row>
    <row r="306" spans="1:2" ht="12.5" x14ac:dyDescent="0.25">
      <c r="A306"/>
      <c r="B306"/>
    </row>
    <row r="307" spans="1:2" ht="12.5" x14ac:dyDescent="0.25">
      <c r="A307"/>
      <c r="B307"/>
    </row>
    <row r="308" spans="1:2" ht="12.5" x14ac:dyDescent="0.25">
      <c r="A308"/>
      <c r="B308"/>
    </row>
    <row r="309" spans="1:2" ht="12.5" x14ac:dyDescent="0.25">
      <c r="A309"/>
      <c r="B309"/>
    </row>
    <row r="310" spans="1:2" ht="12.5" x14ac:dyDescent="0.25">
      <c r="A310"/>
      <c r="B310"/>
    </row>
    <row r="311" spans="1:2" ht="12.5" x14ac:dyDescent="0.25">
      <c r="A311"/>
      <c r="B311"/>
    </row>
    <row r="312" spans="1:2" ht="12.5" x14ac:dyDescent="0.25">
      <c r="A312"/>
      <c r="B312"/>
    </row>
    <row r="313" spans="1:2" ht="12.5" x14ac:dyDescent="0.25">
      <c r="A313"/>
      <c r="B313"/>
    </row>
    <row r="314" spans="1:2" ht="12.5" x14ac:dyDescent="0.25">
      <c r="A314"/>
      <c r="B314"/>
    </row>
    <row r="315" spans="1:2" ht="12.5" x14ac:dyDescent="0.25">
      <c r="A315"/>
      <c r="B315"/>
    </row>
    <row r="316" spans="1:2" ht="12.5" x14ac:dyDescent="0.25">
      <c r="A316"/>
      <c r="B316"/>
    </row>
    <row r="317" spans="1:2" ht="12.5" x14ac:dyDescent="0.25">
      <c r="A317"/>
      <c r="B317"/>
    </row>
    <row r="318" spans="1:2" ht="12.5" x14ac:dyDescent="0.25">
      <c r="A318"/>
      <c r="B318"/>
    </row>
    <row r="319" spans="1:2" ht="12.5" x14ac:dyDescent="0.25">
      <c r="A319"/>
      <c r="B319"/>
    </row>
    <row r="320" spans="1:2" ht="12.5" x14ac:dyDescent="0.25">
      <c r="A320"/>
      <c r="B320"/>
    </row>
    <row r="321" spans="1:2" ht="12.5" x14ac:dyDescent="0.25">
      <c r="A321"/>
      <c r="B321"/>
    </row>
    <row r="322" spans="1:2" ht="12.5" x14ac:dyDescent="0.25">
      <c r="A322"/>
      <c r="B322"/>
    </row>
    <row r="323" spans="1:2" ht="12.5" x14ac:dyDescent="0.25">
      <c r="A323"/>
      <c r="B323"/>
    </row>
    <row r="324" spans="1:2" ht="12.5" x14ac:dyDescent="0.25">
      <c r="A324"/>
      <c r="B324"/>
    </row>
    <row r="325" spans="1:2" ht="12.5" x14ac:dyDescent="0.25">
      <c r="A325"/>
      <c r="B325"/>
    </row>
    <row r="326" spans="1:2" ht="12.5" x14ac:dyDescent="0.25">
      <c r="A326"/>
      <c r="B326"/>
    </row>
    <row r="327" spans="1:2" ht="12.5" x14ac:dyDescent="0.25">
      <c r="A327"/>
      <c r="B327"/>
    </row>
    <row r="328" spans="1:2" ht="12.5" x14ac:dyDescent="0.25">
      <c r="A328"/>
      <c r="B328"/>
    </row>
    <row r="329" spans="1:2" ht="12.5" x14ac:dyDescent="0.25">
      <c r="A329"/>
      <c r="B329"/>
    </row>
    <row r="330" spans="1:2" ht="12.5" x14ac:dyDescent="0.25">
      <c r="A330"/>
      <c r="B330"/>
    </row>
    <row r="331" spans="1:2" ht="12.5" x14ac:dyDescent="0.25">
      <c r="A331"/>
      <c r="B331"/>
    </row>
    <row r="332" spans="1:2" ht="12.5" x14ac:dyDescent="0.25">
      <c r="A332"/>
      <c r="B332"/>
    </row>
    <row r="333" spans="1:2" ht="12.5" x14ac:dyDescent="0.25">
      <c r="A333"/>
      <c r="B333"/>
    </row>
    <row r="334" spans="1:2" ht="12.5" x14ac:dyDescent="0.25">
      <c r="A334"/>
      <c r="B334"/>
    </row>
    <row r="335" spans="1:2" ht="12.5" x14ac:dyDescent="0.25">
      <c r="A335"/>
      <c r="B335"/>
    </row>
    <row r="336" spans="1:2" ht="12.5" x14ac:dyDescent="0.25">
      <c r="A336"/>
      <c r="B336"/>
    </row>
    <row r="337" spans="1:2" ht="12.5" x14ac:dyDescent="0.25">
      <c r="A337"/>
      <c r="B337"/>
    </row>
    <row r="338" spans="1:2" ht="12.5" x14ac:dyDescent="0.25">
      <c r="A338"/>
      <c r="B338"/>
    </row>
    <row r="339" spans="1:2" ht="12.5" x14ac:dyDescent="0.25">
      <c r="A339"/>
      <c r="B339"/>
    </row>
    <row r="340" spans="1:2" ht="12.5" x14ac:dyDescent="0.25">
      <c r="A340"/>
      <c r="B340"/>
    </row>
    <row r="341" spans="1:2" ht="12.5" x14ac:dyDescent="0.25">
      <c r="A341"/>
      <c r="B341"/>
    </row>
    <row r="342" spans="1:2" ht="12.5" x14ac:dyDescent="0.25">
      <c r="A342"/>
      <c r="B342"/>
    </row>
    <row r="343" spans="1:2" ht="12.5" x14ac:dyDescent="0.25">
      <c r="A343"/>
      <c r="B343"/>
    </row>
    <row r="344" spans="1:2" ht="12.5" x14ac:dyDescent="0.25">
      <c r="A344"/>
      <c r="B344"/>
    </row>
    <row r="345" spans="1:2" ht="12.5" x14ac:dyDescent="0.25">
      <c r="A345"/>
      <c r="B345"/>
    </row>
    <row r="346" spans="1:2" ht="12.5" x14ac:dyDescent="0.25">
      <c r="A346"/>
      <c r="B346"/>
    </row>
    <row r="347" spans="1:2" ht="12.5" x14ac:dyDescent="0.25">
      <c r="A347"/>
      <c r="B347"/>
    </row>
    <row r="348" spans="1:2" ht="12.5" x14ac:dyDescent="0.25">
      <c r="A348"/>
      <c r="B348"/>
    </row>
    <row r="349" spans="1:2" ht="12.5" x14ac:dyDescent="0.25">
      <c r="A349"/>
      <c r="B349"/>
    </row>
    <row r="350" spans="1:2" ht="12.5" x14ac:dyDescent="0.25">
      <c r="A350"/>
      <c r="B350"/>
    </row>
    <row r="351" spans="1:2" ht="12.5" x14ac:dyDescent="0.25">
      <c r="A351"/>
      <c r="B351"/>
    </row>
    <row r="352" spans="1:2" ht="12.5" x14ac:dyDescent="0.25">
      <c r="A352"/>
      <c r="B352"/>
    </row>
    <row r="353" spans="1:2" ht="12.5" x14ac:dyDescent="0.25">
      <c r="A353"/>
      <c r="B353"/>
    </row>
    <row r="354" spans="1:2" ht="12.5" x14ac:dyDescent="0.25">
      <c r="A354"/>
      <c r="B354"/>
    </row>
    <row r="355" spans="1:2" ht="12.5" x14ac:dyDescent="0.25">
      <c r="A355"/>
      <c r="B355"/>
    </row>
    <row r="356" spans="1:2" ht="12.5" x14ac:dyDescent="0.25">
      <c r="A356"/>
      <c r="B356"/>
    </row>
    <row r="357" spans="1:2" ht="12.5" x14ac:dyDescent="0.25">
      <c r="A357"/>
      <c r="B357"/>
    </row>
    <row r="358" spans="1:2" ht="12.5" x14ac:dyDescent="0.25">
      <c r="A358"/>
      <c r="B358"/>
    </row>
    <row r="359" spans="1:2" ht="12.5" x14ac:dyDescent="0.25">
      <c r="A359"/>
      <c r="B359"/>
    </row>
    <row r="360" spans="1:2" ht="12.5" x14ac:dyDescent="0.25">
      <c r="A360"/>
      <c r="B360"/>
    </row>
    <row r="361" spans="1:2" ht="12.5" x14ac:dyDescent="0.25">
      <c r="A361"/>
      <c r="B361"/>
    </row>
    <row r="362" spans="1:2" ht="12.5" x14ac:dyDescent="0.25">
      <c r="A362"/>
      <c r="B362"/>
    </row>
    <row r="363" spans="1:2" ht="12.5" x14ac:dyDescent="0.25">
      <c r="A363"/>
      <c r="B363"/>
    </row>
    <row r="364" spans="1:2" ht="12.5" x14ac:dyDescent="0.25">
      <c r="A364"/>
      <c r="B364"/>
    </row>
    <row r="365" spans="1:2" ht="12.5" x14ac:dyDescent="0.25">
      <c r="A365"/>
      <c r="B365"/>
    </row>
    <row r="366" spans="1:2" ht="12.5" x14ac:dyDescent="0.25">
      <c r="A366"/>
      <c r="B366"/>
    </row>
    <row r="367" spans="1:2" ht="12.5" x14ac:dyDescent="0.25">
      <c r="A367"/>
      <c r="B367"/>
    </row>
    <row r="368" spans="1:2" ht="12.5" x14ac:dyDescent="0.25">
      <c r="A368"/>
      <c r="B368"/>
    </row>
    <row r="369" spans="1:2" ht="12.5" x14ac:dyDescent="0.25">
      <c r="A369"/>
      <c r="B369"/>
    </row>
    <row r="370" spans="1:2" ht="12.5" x14ac:dyDescent="0.25">
      <c r="A370"/>
      <c r="B370"/>
    </row>
    <row r="371" spans="1:2" ht="12.5" x14ac:dyDescent="0.25">
      <c r="A371"/>
      <c r="B371"/>
    </row>
    <row r="372" spans="1:2" ht="12.5" x14ac:dyDescent="0.25">
      <c r="A372"/>
      <c r="B372"/>
    </row>
    <row r="373" spans="1:2" ht="12.5" x14ac:dyDescent="0.25">
      <c r="A373"/>
      <c r="B373"/>
    </row>
    <row r="374" spans="1:2" ht="12.5" x14ac:dyDescent="0.25">
      <c r="A374"/>
      <c r="B374"/>
    </row>
    <row r="375" spans="1:2" ht="12.5" x14ac:dyDescent="0.25">
      <c r="A375"/>
      <c r="B375"/>
    </row>
    <row r="376" spans="1:2" ht="12.5" x14ac:dyDescent="0.25">
      <c r="A376"/>
      <c r="B376"/>
    </row>
    <row r="377" spans="1:2" ht="12.5" x14ac:dyDescent="0.25">
      <c r="A377"/>
      <c r="B377"/>
    </row>
    <row r="378" spans="1:2" ht="12.5" x14ac:dyDescent="0.25">
      <c r="A378"/>
      <c r="B378"/>
    </row>
    <row r="379" spans="1:2" ht="12.5" x14ac:dyDescent="0.25">
      <c r="A379"/>
      <c r="B379"/>
    </row>
    <row r="380" spans="1:2" ht="12.5" x14ac:dyDescent="0.25">
      <c r="A380"/>
      <c r="B380"/>
    </row>
    <row r="381" spans="1:2" ht="12.5" x14ac:dyDescent="0.25">
      <c r="A381"/>
      <c r="B381"/>
    </row>
    <row r="382" spans="1:2" ht="12.5" x14ac:dyDescent="0.25">
      <c r="A382"/>
      <c r="B382"/>
    </row>
    <row r="383" spans="1:2" ht="12.5" x14ac:dyDescent="0.25">
      <c r="A383"/>
      <c r="B383"/>
    </row>
    <row r="384" spans="1:2" ht="12.5" x14ac:dyDescent="0.25">
      <c r="A384"/>
      <c r="B384"/>
    </row>
    <row r="385" spans="1:2" ht="12.5" x14ac:dyDescent="0.25">
      <c r="A385"/>
      <c r="B385"/>
    </row>
    <row r="386" spans="1:2" ht="12.5" x14ac:dyDescent="0.25">
      <c r="A386"/>
      <c r="B386"/>
    </row>
    <row r="387" spans="1:2" ht="12.5" x14ac:dyDescent="0.25">
      <c r="A387"/>
      <c r="B387"/>
    </row>
    <row r="388" spans="1:2" ht="12.5" x14ac:dyDescent="0.25">
      <c r="A388"/>
      <c r="B388"/>
    </row>
    <row r="389" spans="1:2" ht="12.5" x14ac:dyDescent="0.25">
      <c r="A389"/>
      <c r="B389"/>
    </row>
    <row r="390" spans="1:2" ht="12.5" x14ac:dyDescent="0.25">
      <c r="A390"/>
      <c r="B390"/>
    </row>
    <row r="391" spans="1:2" ht="12.5" x14ac:dyDescent="0.25">
      <c r="A391"/>
      <c r="B391"/>
    </row>
    <row r="392" spans="1:2" ht="12.5" x14ac:dyDescent="0.25">
      <c r="A392"/>
      <c r="B392"/>
    </row>
    <row r="393" spans="1:2" ht="12.5" x14ac:dyDescent="0.25">
      <c r="A393"/>
      <c r="B393"/>
    </row>
    <row r="394" spans="1:2" ht="12.5" x14ac:dyDescent="0.25">
      <c r="A394"/>
      <c r="B394"/>
    </row>
    <row r="395" spans="1:2" ht="12.5" x14ac:dyDescent="0.25">
      <c r="A395"/>
      <c r="B395"/>
    </row>
    <row r="396" spans="1:2" ht="12.5" x14ac:dyDescent="0.25">
      <c r="A396"/>
      <c r="B396"/>
    </row>
    <row r="397" spans="1:2" ht="12.5" x14ac:dyDescent="0.25">
      <c r="A397"/>
      <c r="B397"/>
    </row>
    <row r="398" spans="1:2" ht="12.5" x14ac:dyDescent="0.25">
      <c r="A398"/>
      <c r="B398"/>
    </row>
    <row r="399" spans="1:2" ht="12.5" x14ac:dyDescent="0.25">
      <c r="A399"/>
      <c r="B399"/>
    </row>
    <row r="400" spans="1:2" ht="12.5" x14ac:dyDescent="0.25">
      <c r="A400"/>
      <c r="B400"/>
    </row>
    <row r="401" spans="1:2" ht="12.5" x14ac:dyDescent="0.25">
      <c r="A401"/>
      <c r="B401"/>
    </row>
    <row r="402" spans="1:2" ht="12.5" x14ac:dyDescent="0.25">
      <c r="A402"/>
      <c r="B402"/>
    </row>
    <row r="403" spans="1:2" ht="12.5" x14ac:dyDescent="0.25">
      <c r="A403"/>
      <c r="B403"/>
    </row>
    <row r="404" spans="1:2" ht="12.5" x14ac:dyDescent="0.25">
      <c r="A404"/>
      <c r="B404"/>
    </row>
    <row r="405" spans="1:2" ht="12.5" x14ac:dyDescent="0.25">
      <c r="A405"/>
      <c r="B405"/>
    </row>
    <row r="406" spans="1:2" ht="12.5" x14ac:dyDescent="0.25">
      <c r="A406"/>
      <c r="B406"/>
    </row>
    <row r="407" spans="1:2" ht="12.5" x14ac:dyDescent="0.25">
      <c r="A407"/>
      <c r="B407"/>
    </row>
    <row r="408" spans="1:2" ht="12.5" x14ac:dyDescent="0.25">
      <c r="A408"/>
      <c r="B408"/>
    </row>
    <row r="409" spans="1:2" ht="12.5" x14ac:dyDescent="0.25">
      <c r="A409"/>
      <c r="B409"/>
    </row>
    <row r="410" spans="1:2" ht="12.5" x14ac:dyDescent="0.25">
      <c r="A410"/>
      <c r="B410"/>
    </row>
    <row r="411" spans="1:2" ht="12.5" x14ac:dyDescent="0.25">
      <c r="A411"/>
      <c r="B411"/>
    </row>
    <row r="412" spans="1:2" ht="12.5" x14ac:dyDescent="0.25">
      <c r="A412"/>
      <c r="B412"/>
    </row>
    <row r="413" spans="1:2" ht="12.5" x14ac:dyDescent="0.25">
      <c r="A413"/>
      <c r="B413"/>
    </row>
    <row r="414" spans="1:2" ht="12.5" x14ac:dyDescent="0.25">
      <c r="A414"/>
      <c r="B414"/>
    </row>
    <row r="415" spans="1:2" ht="12.5" x14ac:dyDescent="0.25">
      <c r="A415"/>
      <c r="B415"/>
    </row>
    <row r="416" spans="1:2" ht="12.5" x14ac:dyDescent="0.25">
      <c r="A416"/>
      <c r="B416"/>
    </row>
    <row r="417" spans="1:2" ht="12.5" x14ac:dyDescent="0.25">
      <c r="A417"/>
      <c r="B417"/>
    </row>
    <row r="418" spans="1:2" ht="12.5" x14ac:dyDescent="0.25">
      <c r="A418"/>
      <c r="B418"/>
    </row>
    <row r="419" spans="1:2" ht="12.5" x14ac:dyDescent="0.25">
      <c r="A419"/>
      <c r="B419"/>
    </row>
    <row r="420" spans="1:2" ht="12.5" x14ac:dyDescent="0.25">
      <c r="A420"/>
      <c r="B420"/>
    </row>
    <row r="421" spans="1:2" ht="12.5" x14ac:dyDescent="0.25">
      <c r="A421"/>
      <c r="B421"/>
    </row>
    <row r="422" spans="1:2" ht="12.5" x14ac:dyDescent="0.25">
      <c r="A422"/>
      <c r="B422"/>
    </row>
    <row r="423" spans="1:2" ht="12.5" x14ac:dyDescent="0.25">
      <c r="A423"/>
      <c r="B423"/>
    </row>
    <row r="424" spans="1:2" ht="12.5" x14ac:dyDescent="0.25">
      <c r="A424"/>
      <c r="B424"/>
    </row>
    <row r="425" spans="1:2" ht="12.5" x14ac:dyDescent="0.25">
      <c r="A425"/>
      <c r="B425"/>
    </row>
    <row r="426" spans="1:2" ht="12.5" x14ac:dyDescent="0.25">
      <c r="A426"/>
      <c r="B426"/>
    </row>
    <row r="427" spans="1:2" ht="12.5" x14ac:dyDescent="0.25">
      <c r="A427"/>
      <c r="B427"/>
    </row>
    <row r="428" spans="1:2" ht="12.5" x14ac:dyDescent="0.25">
      <c r="A428"/>
      <c r="B428"/>
    </row>
    <row r="429" spans="1:2" ht="12.5" x14ac:dyDescent="0.25">
      <c r="A429"/>
      <c r="B429"/>
    </row>
    <row r="430" spans="1:2" ht="12.5" x14ac:dyDescent="0.25">
      <c r="A430"/>
      <c r="B430"/>
    </row>
    <row r="431" spans="1:2" ht="12.5" x14ac:dyDescent="0.25">
      <c r="A431"/>
      <c r="B431"/>
    </row>
    <row r="432" spans="1:2" ht="12.5" x14ac:dyDescent="0.25">
      <c r="A432"/>
      <c r="B432"/>
    </row>
    <row r="433" spans="1:2" ht="12.5" x14ac:dyDescent="0.25">
      <c r="A433"/>
      <c r="B433"/>
    </row>
    <row r="434" spans="1:2" ht="12.5" x14ac:dyDescent="0.25">
      <c r="A434"/>
      <c r="B434"/>
    </row>
    <row r="435" spans="1:2" ht="12.5" x14ac:dyDescent="0.25">
      <c r="A435"/>
      <c r="B435"/>
    </row>
    <row r="436" spans="1:2" ht="12.5" x14ac:dyDescent="0.25">
      <c r="A436"/>
      <c r="B436"/>
    </row>
    <row r="437" spans="1:2" ht="12.5" x14ac:dyDescent="0.25">
      <c r="A437"/>
      <c r="B437"/>
    </row>
    <row r="438" spans="1:2" ht="12.5" x14ac:dyDescent="0.25">
      <c r="A438"/>
      <c r="B438"/>
    </row>
    <row r="439" spans="1:2" ht="12.5" x14ac:dyDescent="0.25">
      <c r="A439"/>
      <c r="B439"/>
    </row>
    <row r="440" spans="1:2" ht="12.5" x14ac:dyDescent="0.25">
      <c r="A440"/>
      <c r="B440"/>
    </row>
    <row r="441" spans="1:2" ht="12.5" x14ac:dyDescent="0.25">
      <c r="A441"/>
      <c r="B441"/>
    </row>
    <row r="442" spans="1:2" ht="12.5" x14ac:dyDescent="0.25">
      <c r="A442"/>
      <c r="B442"/>
    </row>
    <row r="443" spans="1:2" ht="12.5" x14ac:dyDescent="0.25">
      <c r="A443"/>
      <c r="B443"/>
    </row>
    <row r="444" spans="1:2" ht="12.5" x14ac:dyDescent="0.25">
      <c r="A444"/>
      <c r="B444"/>
    </row>
    <row r="445" spans="1:2" ht="12.5" x14ac:dyDescent="0.25">
      <c r="A445"/>
      <c r="B445"/>
    </row>
    <row r="446" spans="1:2" ht="12.5" x14ac:dyDescent="0.25">
      <c r="A446"/>
      <c r="B446"/>
    </row>
    <row r="447" spans="1:2" ht="12.5" x14ac:dyDescent="0.25">
      <c r="A447"/>
      <c r="B447"/>
    </row>
    <row r="448" spans="1:2" ht="12.5" x14ac:dyDescent="0.25">
      <c r="A448"/>
      <c r="B448"/>
    </row>
    <row r="449" spans="1:2" ht="12.5" x14ac:dyDescent="0.25">
      <c r="A449"/>
      <c r="B449"/>
    </row>
    <row r="450" spans="1:2" ht="12.5" x14ac:dyDescent="0.25">
      <c r="A450"/>
      <c r="B450"/>
    </row>
    <row r="451" spans="1:2" ht="12.5" x14ac:dyDescent="0.25">
      <c r="A451"/>
      <c r="B451"/>
    </row>
    <row r="452" spans="1:2" ht="12.5" x14ac:dyDescent="0.25">
      <c r="A452"/>
      <c r="B452"/>
    </row>
    <row r="453" spans="1:2" ht="12.5" x14ac:dyDescent="0.25">
      <c r="A453"/>
      <c r="B453"/>
    </row>
    <row r="454" spans="1:2" ht="12.5" x14ac:dyDescent="0.25">
      <c r="A454"/>
      <c r="B454"/>
    </row>
    <row r="455" spans="1:2" ht="12.5" x14ac:dyDescent="0.25">
      <c r="A455"/>
      <c r="B455"/>
    </row>
    <row r="456" spans="1:2" ht="12.5" x14ac:dyDescent="0.25">
      <c r="A456"/>
      <c r="B456"/>
    </row>
    <row r="457" spans="1:2" ht="12.5" x14ac:dyDescent="0.25">
      <c r="A457"/>
      <c r="B457"/>
    </row>
    <row r="458" spans="1:2" ht="12.5" x14ac:dyDescent="0.25">
      <c r="A458"/>
      <c r="B458"/>
    </row>
    <row r="459" spans="1:2" ht="12.5" x14ac:dyDescent="0.25">
      <c r="A459"/>
      <c r="B459"/>
    </row>
    <row r="460" spans="1:2" ht="12.5" x14ac:dyDescent="0.25">
      <c r="A460"/>
      <c r="B460"/>
    </row>
    <row r="461" spans="1:2" ht="12.5" x14ac:dyDescent="0.25">
      <c r="A461"/>
      <c r="B461"/>
    </row>
    <row r="462" spans="1:2" ht="12.5" x14ac:dyDescent="0.25">
      <c r="A462"/>
      <c r="B462"/>
    </row>
    <row r="463" spans="1:2" ht="12.5" x14ac:dyDescent="0.25">
      <c r="A463"/>
      <c r="B463"/>
    </row>
    <row r="464" spans="1:2" ht="12.5" x14ac:dyDescent="0.25">
      <c r="A464"/>
      <c r="B464"/>
    </row>
    <row r="465" spans="1:2" ht="12.5" x14ac:dyDescent="0.25">
      <c r="A465"/>
      <c r="B465"/>
    </row>
    <row r="466" spans="1:2" ht="12.5" x14ac:dyDescent="0.25">
      <c r="A466"/>
      <c r="B466"/>
    </row>
    <row r="467" spans="1:2" ht="12.5" x14ac:dyDescent="0.25">
      <c r="A467"/>
      <c r="B467"/>
    </row>
    <row r="468" spans="1:2" ht="12.5" x14ac:dyDescent="0.25">
      <c r="A468"/>
      <c r="B468"/>
    </row>
    <row r="469" spans="1:2" ht="12.5" x14ac:dyDescent="0.25">
      <c r="A469"/>
      <c r="B469"/>
    </row>
    <row r="470" spans="1:2" ht="12.5" x14ac:dyDescent="0.25">
      <c r="A470"/>
      <c r="B470"/>
    </row>
    <row r="471" spans="1:2" ht="12.5" x14ac:dyDescent="0.25">
      <c r="A471"/>
      <c r="B471"/>
    </row>
    <row r="472" spans="1:2" ht="12.5" x14ac:dyDescent="0.25">
      <c r="A472"/>
      <c r="B472"/>
    </row>
    <row r="473" spans="1:2" ht="12.5" x14ac:dyDescent="0.25">
      <c r="A473"/>
      <c r="B473"/>
    </row>
    <row r="474" spans="1:2" ht="12.5" x14ac:dyDescent="0.25">
      <c r="A474"/>
      <c r="B474"/>
    </row>
    <row r="475" spans="1:2" ht="12.5" x14ac:dyDescent="0.25">
      <c r="A475"/>
      <c r="B475"/>
    </row>
    <row r="476" spans="1:2" ht="12.5" x14ac:dyDescent="0.25">
      <c r="A476"/>
      <c r="B476"/>
    </row>
    <row r="477" spans="1:2" ht="12.5" x14ac:dyDescent="0.25">
      <c r="A477"/>
      <c r="B477"/>
    </row>
    <row r="478" spans="1:2" ht="12.5" x14ac:dyDescent="0.25">
      <c r="A478"/>
      <c r="B478"/>
    </row>
    <row r="479" spans="1:2" ht="12.5" x14ac:dyDescent="0.25">
      <c r="A479"/>
      <c r="B479"/>
    </row>
    <row r="480" spans="1:2" ht="12.5" x14ac:dyDescent="0.25">
      <c r="A480"/>
      <c r="B480"/>
    </row>
    <row r="481" spans="1:2" ht="12.5" x14ac:dyDescent="0.25">
      <c r="A481"/>
      <c r="B481"/>
    </row>
    <row r="482" spans="1:2" ht="12.5" x14ac:dyDescent="0.25">
      <c r="A482"/>
      <c r="B482"/>
    </row>
    <row r="483" spans="1:2" ht="12.5" x14ac:dyDescent="0.25">
      <c r="A483"/>
      <c r="B483"/>
    </row>
    <row r="484" spans="1:2" ht="12.5" x14ac:dyDescent="0.25">
      <c r="A484"/>
      <c r="B484"/>
    </row>
    <row r="485" spans="1:2" ht="12.5" x14ac:dyDescent="0.25">
      <c r="A485"/>
      <c r="B485"/>
    </row>
    <row r="486" spans="1:2" ht="12.5" x14ac:dyDescent="0.25">
      <c r="A486"/>
      <c r="B486"/>
    </row>
    <row r="487" spans="1:2" ht="12.5" x14ac:dyDescent="0.25">
      <c r="A487"/>
      <c r="B487"/>
    </row>
    <row r="488" spans="1:2" ht="12.5" x14ac:dyDescent="0.25">
      <c r="A488"/>
      <c r="B488"/>
    </row>
    <row r="489" spans="1:2" ht="12.5" x14ac:dyDescent="0.25">
      <c r="A489"/>
      <c r="B489"/>
    </row>
    <row r="490" spans="1:2" ht="12.5" x14ac:dyDescent="0.25">
      <c r="A490"/>
      <c r="B490"/>
    </row>
    <row r="491" spans="1:2" ht="12.5" x14ac:dyDescent="0.25">
      <c r="A491"/>
      <c r="B491"/>
    </row>
    <row r="492" spans="1:2" ht="12.5" x14ac:dyDescent="0.25">
      <c r="A492"/>
      <c r="B492"/>
    </row>
    <row r="493" spans="1:2" ht="12.5" x14ac:dyDescent="0.25">
      <c r="A493"/>
      <c r="B493"/>
    </row>
    <row r="494" spans="1:2" ht="12.5" x14ac:dyDescent="0.25">
      <c r="A494"/>
      <c r="B494"/>
    </row>
    <row r="495" spans="1:2" ht="12.5" x14ac:dyDescent="0.25">
      <c r="A495"/>
      <c r="B495"/>
    </row>
    <row r="496" spans="1:2" ht="12.5" x14ac:dyDescent="0.25">
      <c r="A496"/>
      <c r="B496"/>
    </row>
    <row r="497" spans="1:2" ht="12.5" x14ac:dyDescent="0.25">
      <c r="A497"/>
      <c r="B497"/>
    </row>
    <row r="498" spans="1:2" ht="12.5" x14ac:dyDescent="0.25">
      <c r="A498"/>
      <c r="B498"/>
    </row>
    <row r="499" spans="1:2" ht="12.5" x14ac:dyDescent="0.25">
      <c r="A499"/>
      <c r="B499"/>
    </row>
    <row r="500" spans="1:2" ht="12.5" x14ac:dyDescent="0.25">
      <c r="A500"/>
      <c r="B500"/>
    </row>
    <row r="501" spans="1:2" ht="12.5" x14ac:dyDescent="0.25">
      <c r="A501"/>
      <c r="B501"/>
    </row>
    <row r="502" spans="1:2" ht="12.5" x14ac:dyDescent="0.25">
      <c r="A502"/>
      <c r="B502"/>
    </row>
    <row r="503" spans="1:2" ht="12.5" x14ac:dyDescent="0.25">
      <c r="A503"/>
      <c r="B503"/>
    </row>
    <row r="504" spans="1:2" ht="12.5" x14ac:dyDescent="0.25">
      <c r="A504"/>
      <c r="B504"/>
    </row>
    <row r="505" spans="1:2" ht="12.5" x14ac:dyDescent="0.25">
      <c r="A505"/>
      <c r="B505"/>
    </row>
    <row r="506" spans="1:2" ht="12.5" x14ac:dyDescent="0.25">
      <c r="A506"/>
      <c r="B506"/>
    </row>
    <row r="507" spans="1:2" ht="12.5" x14ac:dyDescent="0.25">
      <c r="A507"/>
      <c r="B507"/>
    </row>
    <row r="508" spans="1:2" ht="12.5" x14ac:dyDescent="0.25">
      <c r="A508"/>
      <c r="B508"/>
    </row>
    <row r="509" spans="1:2" ht="12.5" x14ac:dyDescent="0.25">
      <c r="A509"/>
      <c r="B509"/>
    </row>
    <row r="510" spans="1:2" ht="12.5" x14ac:dyDescent="0.25">
      <c r="A510"/>
      <c r="B510"/>
    </row>
    <row r="511" spans="1:2" ht="12.5" x14ac:dyDescent="0.25">
      <c r="A511"/>
      <c r="B511"/>
    </row>
    <row r="512" spans="1:2" ht="12.5" x14ac:dyDescent="0.25">
      <c r="A512"/>
      <c r="B512"/>
    </row>
    <row r="513" spans="1:2" ht="12.5" x14ac:dyDescent="0.25">
      <c r="A513"/>
      <c r="B513"/>
    </row>
    <row r="514" spans="1:2" ht="12.5" x14ac:dyDescent="0.25">
      <c r="A514"/>
      <c r="B514"/>
    </row>
    <row r="515" spans="1:2" ht="12.5" x14ac:dyDescent="0.25">
      <c r="A515"/>
      <c r="B515"/>
    </row>
    <row r="516" spans="1:2" ht="12.5" x14ac:dyDescent="0.25">
      <c r="A516"/>
      <c r="B516"/>
    </row>
    <row r="517" spans="1:2" ht="12.5" x14ac:dyDescent="0.25">
      <c r="A517"/>
      <c r="B517"/>
    </row>
    <row r="518" spans="1:2" ht="12.5" x14ac:dyDescent="0.25">
      <c r="A518"/>
      <c r="B518"/>
    </row>
    <row r="519" spans="1:2" ht="12.5" x14ac:dyDescent="0.25">
      <c r="A519"/>
      <c r="B519"/>
    </row>
    <row r="520" spans="1:2" ht="12.5" x14ac:dyDescent="0.25">
      <c r="A520"/>
      <c r="B520"/>
    </row>
    <row r="521" spans="1:2" ht="12.5" x14ac:dyDescent="0.25">
      <c r="A521"/>
      <c r="B521"/>
    </row>
    <row r="522" spans="1:2" ht="12.5" x14ac:dyDescent="0.25">
      <c r="A522"/>
      <c r="B522"/>
    </row>
    <row r="523" spans="1:2" ht="12.5" x14ac:dyDescent="0.25">
      <c r="A523"/>
      <c r="B523"/>
    </row>
    <row r="524" spans="1:2" ht="12.5" x14ac:dyDescent="0.25">
      <c r="A524"/>
      <c r="B524"/>
    </row>
    <row r="525" spans="1:2" ht="12.5" x14ac:dyDescent="0.25">
      <c r="A525"/>
      <c r="B525"/>
    </row>
    <row r="526" spans="1:2" ht="12.5" x14ac:dyDescent="0.25">
      <c r="A526"/>
      <c r="B526"/>
    </row>
    <row r="527" spans="1:2" ht="12.5" x14ac:dyDescent="0.25">
      <c r="A527"/>
      <c r="B527"/>
    </row>
    <row r="528" spans="1:2" ht="12.5" x14ac:dyDescent="0.25">
      <c r="A528"/>
      <c r="B528"/>
    </row>
    <row r="529" spans="1:2" ht="12.5" x14ac:dyDescent="0.25">
      <c r="A529"/>
      <c r="B529"/>
    </row>
    <row r="530" spans="1:2" ht="12.5" x14ac:dyDescent="0.25">
      <c r="A530"/>
      <c r="B530"/>
    </row>
    <row r="531" spans="1:2" ht="12.5" x14ac:dyDescent="0.25">
      <c r="A531"/>
      <c r="B531"/>
    </row>
    <row r="532" spans="1:2" ht="12.5" x14ac:dyDescent="0.25">
      <c r="A532"/>
      <c r="B532"/>
    </row>
    <row r="533" spans="1:2" ht="12.5" x14ac:dyDescent="0.25">
      <c r="A533"/>
      <c r="B533"/>
    </row>
    <row r="534" spans="1:2" ht="12.5" x14ac:dyDescent="0.25">
      <c r="A534"/>
      <c r="B534"/>
    </row>
    <row r="535" spans="1:2" ht="12.5" x14ac:dyDescent="0.25">
      <c r="A535"/>
      <c r="B535"/>
    </row>
    <row r="536" spans="1:2" ht="12.5" x14ac:dyDescent="0.25">
      <c r="A536"/>
      <c r="B536"/>
    </row>
    <row r="537" spans="1:2" ht="12.5" x14ac:dyDescent="0.25">
      <c r="A537"/>
      <c r="B537"/>
    </row>
    <row r="538" spans="1:2" ht="12.5" x14ac:dyDescent="0.25">
      <c r="A538"/>
      <c r="B538"/>
    </row>
    <row r="539" spans="1:2" ht="12.5" x14ac:dyDescent="0.25">
      <c r="A539"/>
      <c r="B539"/>
    </row>
    <row r="540" spans="1:2" ht="12.5" x14ac:dyDescent="0.25">
      <c r="A540"/>
      <c r="B540"/>
    </row>
    <row r="541" spans="1:2" ht="12.5" x14ac:dyDescent="0.25">
      <c r="A541"/>
      <c r="B541"/>
    </row>
    <row r="542" spans="1:2" ht="12.5" x14ac:dyDescent="0.25">
      <c r="A542"/>
      <c r="B542"/>
    </row>
    <row r="543" spans="1:2" ht="12.5" x14ac:dyDescent="0.25">
      <c r="A543"/>
      <c r="B543"/>
    </row>
    <row r="544" spans="1:2" ht="12.5" x14ac:dyDescent="0.25">
      <c r="A544"/>
      <c r="B544"/>
    </row>
    <row r="545" spans="1:2" ht="12.5" x14ac:dyDescent="0.25">
      <c r="A545"/>
      <c r="B545"/>
    </row>
    <row r="546" spans="1:2" ht="12.5" x14ac:dyDescent="0.25">
      <c r="A546"/>
      <c r="B546"/>
    </row>
    <row r="547" spans="1:2" ht="12.5" x14ac:dyDescent="0.25">
      <c r="A547"/>
      <c r="B547"/>
    </row>
    <row r="548" spans="1:2" ht="12.5" x14ac:dyDescent="0.25">
      <c r="A548"/>
      <c r="B548"/>
    </row>
    <row r="549" spans="1:2" ht="12.5" x14ac:dyDescent="0.25">
      <c r="A549"/>
      <c r="B549"/>
    </row>
    <row r="550" spans="1:2" ht="12.5" x14ac:dyDescent="0.25">
      <c r="A550"/>
      <c r="B550"/>
    </row>
    <row r="551" spans="1:2" ht="12.5" x14ac:dyDescent="0.25">
      <c r="A551"/>
      <c r="B551"/>
    </row>
    <row r="552" spans="1:2" ht="12.5" x14ac:dyDescent="0.25">
      <c r="A552"/>
      <c r="B552"/>
    </row>
    <row r="553" spans="1:2" ht="12.5" x14ac:dyDescent="0.25">
      <c r="A553"/>
      <c r="B553"/>
    </row>
    <row r="554" spans="1:2" ht="12.5" x14ac:dyDescent="0.25">
      <c r="A554"/>
      <c r="B554"/>
    </row>
    <row r="555" spans="1:2" ht="12.5" x14ac:dyDescent="0.25">
      <c r="A555"/>
      <c r="B555"/>
    </row>
    <row r="556" spans="1:2" ht="12.5" x14ac:dyDescent="0.25">
      <c r="A556"/>
      <c r="B556"/>
    </row>
    <row r="557" spans="1:2" ht="12.5" x14ac:dyDescent="0.25">
      <c r="A557"/>
      <c r="B557"/>
    </row>
    <row r="558" spans="1:2" ht="12.5" x14ac:dyDescent="0.25">
      <c r="A558"/>
      <c r="B558"/>
    </row>
    <row r="559" spans="1:2" ht="12.5" x14ac:dyDescent="0.25">
      <c r="A559"/>
      <c r="B559"/>
    </row>
    <row r="560" spans="1:2" ht="12.5" x14ac:dyDescent="0.25">
      <c r="A560"/>
      <c r="B560"/>
    </row>
    <row r="561" spans="1:2" ht="12.5" x14ac:dyDescent="0.25">
      <c r="A561"/>
      <c r="B561"/>
    </row>
    <row r="562" spans="1:2" ht="12.5" x14ac:dyDescent="0.25">
      <c r="A562"/>
      <c r="B562"/>
    </row>
    <row r="563" spans="1:2" ht="12.5" x14ac:dyDescent="0.25">
      <c r="A563"/>
      <c r="B563"/>
    </row>
    <row r="564" spans="1:2" ht="12.5" x14ac:dyDescent="0.25">
      <c r="A564"/>
      <c r="B564"/>
    </row>
    <row r="565" spans="1:2" ht="12.5" x14ac:dyDescent="0.25">
      <c r="A565"/>
      <c r="B565"/>
    </row>
    <row r="566" spans="1:2" ht="12.5" x14ac:dyDescent="0.25">
      <c r="A566"/>
      <c r="B566"/>
    </row>
    <row r="567" spans="1:2" ht="12.5" x14ac:dyDescent="0.25">
      <c r="A567"/>
      <c r="B567"/>
    </row>
    <row r="568" spans="1:2" ht="12.5" x14ac:dyDescent="0.25">
      <c r="A568"/>
      <c r="B568"/>
    </row>
    <row r="569" spans="1:2" ht="12.5" x14ac:dyDescent="0.25">
      <c r="A569"/>
      <c r="B569"/>
    </row>
    <row r="570" spans="1:2" ht="12.5" x14ac:dyDescent="0.25">
      <c r="A570"/>
      <c r="B570"/>
    </row>
    <row r="571" spans="1:2" ht="12.5" x14ac:dyDescent="0.25">
      <c r="A571"/>
      <c r="B571"/>
    </row>
    <row r="572" spans="1:2" ht="12.5" x14ac:dyDescent="0.25">
      <c r="A572"/>
      <c r="B572"/>
    </row>
    <row r="573" spans="1:2" ht="12.5" x14ac:dyDescent="0.25">
      <c r="A573"/>
      <c r="B573"/>
    </row>
    <row r="574" spans="1:2" ht="12.5" x14ac:dyDescent="0.25">
      <c r="A574"/>
      <c r="B574"/>
    </row>
    <row r="575" spans="1:2" ht="12.5" x14ac:dyDescent="0.25">
      <c r="A575"/>
      <c r="B575"/>
    </row>
    <row r="576" spans="1:2" ht="12.5" x14ac:dyDescent="0.25">
      <c r="A576"/>
      <c r="B576"/>
    </row>
    <row r="577" spans="1:2" ht="12.5" x14ac:dyDescent="0.25">
      <c r="A577"/>
      <c r="B577"/>
    </row>
    <row r="578" spans="1:2" ht="12.5" x14ac:dyDescent="0.25">
      <c r="A578"/>
      <c r="B578"/>
    </row>
    <row r="579" spans="1:2" ht="12.5" x14ac:dyDescent="0.25">
      <c r="A579"/>
      <c r="B579"/>
    </row>
    <row r="580" spans="1:2" ht="12.5" x14ac:dyDescent="0.25">
      <c r="A580"/>
      <c r="B580"/>
    </row>
    <row r="581" spans="1:2" ht="12.5" x14ac:dyDescent="0.25">
      <c r="A581"/>
      <c r="B581"/>
    </row>
    <row r="582" spans="1:2" ht="12.5" x14ac:dyDescent="0.25">
      <c r="A582"/>
      <c r="B582"/>
    </row>
    <row r="583" spans="1:2" ht="12.5" x14ac:dyDescent="0.25">
      <c r="A583"/>
      <c r="B583"/>
    </row>
    <row r="584" spans="1:2" ht="12.5" x14ac:dyDescent="0.25">
      <c r="A584"/>
      <c r="B584"/>
    </row>
    <row r="585" spans="1:2" ht="12.5" x14ac:dyDescent="0.25">
      <c r="A585"/>
      <c r="B585"/>
    </row>
    <row r="586" spans="1:2" ht="12.5" x14ac:dyDescent="0.25">
      <c r="A586"/>
      <c r="B586"/>
    </row>
    <row r="587" spans="1:2" ht="12.5" x14ac:dyDescent="0.25">
      <c r="A587"/>
      <c r="B587"/>
    </row>
    <row r="588" spans="1:2" ht="12.5" x14ac:dyDescent="0.25">
      <c r="A588"/>
      <c r="B588"/>
    </row>
    <row r="589" spans="1:2" ht="12.5" x14ac:dyDescent="0.25">
      <c r="A589"/>
      <c r="B589"/>
    </row>
    <row r="590" spans="1:2" ht="12.5" x14ac:dyDescent="0.25">
      <c r="A590"/>
      <c r="B590"/>
    </row>
    <row r="591" spans="1:2" ht="12.5" x14ac:dyDescent="0.25">
      <c r="A591"/>
      <c r="B591"/>
    </row>
    <row r="592" spans="1:2" ht="12.5" x14ac:dyDescent="0.25">
      <c r="A592"/>
      <c r="B592"/>
    </row>
    <row r="593" spans="1:2" ht="12.5" x14ac:dyDescent="0.25">
      <c r="A593"/>
      <c r="B593"/>
    </row>
    <row r="594" spans="1:2" ht="12.5" x14ac:dyDescent="0.25">
      <c r="A594"/>
      <c r="B594"/>
    </row>
    <row r="595" spans="1:2" ht="12.5" x14ac:dyDescent="0.25">
      <c r="A595"/>
      <c r="B595"/>
    </row>
    <row r="596" spans="1:2" ht="12.5" x14ac:dyDescent="0.25">
      <c r="A596"/>
      <c r="B596"/>
    </row>
    <row r="597" spans="1:2" ht="12.5" x14ac:dyDescent="0.25">
      <c r="A597"/>
      <c r="B597"/>
    </row>
    <row r="598" spans="1:2" ht="12.5" x14ac:dyDescent="0.25">
      <c r="A598"/>
      <c r="B598"/>
    </row>
    <row r="599" spans="1:2" ht="12.5" x14ac:dyDescent="0.25">
      <c r="A599"/>
      <c r="B599"/>
    </row>
    <row r="600" spans="1:2" ht="12.5" x14ac:dyDescent="0.25">
      <c r="A600"/>
      <c r="B600"/>
    </row>
    <row r="601" spans="1:2" ht="12.5" x14ac:dyDescent="0.25">
      <c r="A601"/>
      <c r="B601"/>
    </row>
    <row r="602" spans="1:2" ht="12.5" x14ac:dyDescent="0.25">
      <c r="A602"/>
      <c r="B602"/>
    </row>
    <row r="603" spans="1:2" ht="12.5" x14ac:dyDescent="0.25">
      <c r="A603"/>
      <c r="B603"/>
    </row>
    <row r="604" spans="1:2" ht="12.5" x14ac:dyDescent="0.25">
      <c r="A604"/>
      <c r="B604"/>
    </row>
    <row r="605" spans="1:2" ht="12.5" x14ac:dyDescent="0.25">
      <c r="A605"/>
      <c r="B605"/>
    </row>
    <row r="606" spans="1:2" ht="12.5" x14ac:dyDescent="0.25">
      <c r="A606"/>
      <c r="B606"/>
    </row>
    <row r="607" spans="1:2" ht="12.5" x14ac:dyDescent="0.25">
      <c r="A607"/>
      <c r="B607"/>
    </row>
    <row r="608" spans="1:2" ht="12.5" x14ac:dyDescent="0.25">
      <c r="A608"/>
      <c r="B608"/>
    </row>
    <row r="609" spans="1:2" ht="12.5" x14ac:dyDescent="0.25">
      <c r="A609"/>
      <c r="B609"/>
    </row>
    <row r="610" spans="1:2" ht="12.5" x14ac:dyDescent="0.25">
      <c r="A610"/>
      <c r="B610"/>
    </row>
    <row r="611" spans="1:2" ht="12.5" x14ac:dyDescent="0.25">
      <c r="A611"/>
      <c r="B611"/>
    </row>
    <row r="612" spans="1:2" ht="12.5" x14ac:dyDescent="0.25">
      <c r="A612"/>
      <c r="B612"/>
    </row>
    <row r="613" spans="1:2" ht="12.5" x14ac:dyDescent="0.25">
      <c r="A613"/>
      <c r="B613"/>
    </row>
    <row r="614" spans="1:2" ht="12.5" x14ac:dyDescent="0.25">
      <c r="A614"/>
      <c r="B614"/>
    </row>
    <row r="615" spans="1:2" ht="12.5" x14ac:dyDescent="0.25">
      <c r="A615"/>
      <c r="B615"/>
    </row>
    <row r="616" spans="1:2" ht="12.5" x14ac:dyDescent="0.25">
      <c r="A616"/>
      <c r="B616"/>
    </row>
    <row r="617" spans="1:2" ht="12.5" x14ac:dyDescent="0.25">
      <c r="A617"/>
      <c r="B617"/>
    </row>
    <row r="618" spans="1:2" ht="12.5" x14ac:dyDescent="0.25">
      <c r="A618"/>
      <c r="B618"/>
    </row>
    <row r="619" spans="1:2" ht="12.5" x14ac:dyDescent="0.25">
      <c r="A619"/>
      <c r="B619"/>
    </row>
    <row r="620" spans="1:2" ht="12.5" x14ac:dyDescent="0.25">
      <c r="A620"/>
      <c r="B620"/>
    </row>
    <row r="621" spans="1:2" ht="12.5" x14ac:dyDescent="0.25">
      <c r="A621"/>
      <c r="B621"/>
    </row>
    <row r="622" spans="1:2" ht="12.5" x14ac:dyDescent="0.25">
      <c r="A622"/>
      <c r="B622"/>
    </row>
    <row r="623" spans="1:2" ht="12.5" x14ac:dyDescent="0.25">
      <c r="A623"/>
      <c r="B623"/>
    </row>
    <row r="624" spans="1:2" ht="12.5" x14ac:dyDescent="0.25">
      <c r="A624"/>
      <c r="B624"/>
    </row>
    <row r="625" spans="1:2" ht="12.5" x14ac:dyDescent="0.25">
      <c r="A625"/>
      <c r="B625"/>
    </row>
    <row r="626" spans="1:2" ht="12.5" x14ac:dyDescent="0.25">
      <c r="A626"/>
      <c r="B626"/>
    </row>
    <row r="627" spans="1:2" ht="12.5" x14ac:dyDescent="0.25">
      <c r="A627"/>
      <c r="B627"/>
    </row>
    <row r="628" spans="1:2" ht="12.5" x14ac:dyDescent="0.25">
      <c r="A628"/>
      <c r="B628"/>
    </row>
    <row r="629" spans="1:2" ht="12.5" x14ac:dyDescent="0.25">
      <c r="A629"/>
      <c r="B629"/>
    </row>
    <row r="630" spans="1:2" ht="12.5" x14ac:dyDescent="0.25">
      <c r="A630"/>
      <c r="B630"/>
    </row>
    <row r="631" spans="1:2" ht="12.5" x14ac:dyDescent="0.25">
      <c r="A631"/>
      <c r="B631"/>
    </row>
    <row r="632" spans="1:2" ht="12.5" x14ac:dyDescent="0.25">
      <c r="A632"/>
      <c r="B632"/>
    </row>
    <row r="633" spans="1:2" ht="12.5" x14ac:dyDescent="0.25">
      <c r="A633"/>
      <c r="B633"/>
    </row>
    <row r="634" spans="1:2" ht="12.5" x14ac:dyDescent="0.25">
      <c r="A634"/>
      <c r="B634"/>
    </row>
    <row r="635" spans="1:2" ht="12.5" x14ac:dyDescent="0.25">
      <c r="A635"/>
      <c r="B635"/>
    </row>
    <row r="636" spans="1:2" ht="12.5" x14ac:dyDescent="0.25">
      <c r="A636"/>
      <c r="B636"/>
    </row>
    <row r="637" spans="1:2" ht="12.5" x14ac:dyDescent="0.25">
      <c r="A637"/>
      <c r="B637"/>
    </row>
    <row r="638" spans="1:2" ht="12.5" x14ac:dyDescent="0.25">
      <c r="A638"/>
      <c r="B638"/>
    </row>
    <row r="639" spans="1:2" ht="12.5" x14ac:dyDescent="0.25">
      <c r="A639"/>
      <c r="B639"/>
    </row>
    <row r="640" spans="1:2" ht="12.5" x14ac:dyDescent="0.25">
      <c r="A640"/>
      <c r="B640"/>
    </row>
    <row r="641" spans="1:2" ht="12.5" x14ac:dyDescent="0.25">
      <c r="A641"/>
      <c r="B641"/>
    </row>
    <row r="642" spans="1:2" ht="12.5" x14ac:dyDescent="0.25">
      <c r="A642"/>
      <c r="B642"/>
    </row>
    <row r="643" spans="1:2" ht="12.5" x14ac:dyDescent="0.25">
      <c r="A643"/>
      <c r="B643"/>
    </row>
    <row r="644" spans="1:2" ht="12.5" x14ac:dyDescent="0.25">
      <c r="A644"/>
      <c r="B644"/>
    </row>
    <row r="645" spans="1:2" ht="12.5" x14ac:dyDescent="0.25">
      <c r="A645"/>
      <c r="B645"/>
    </row>
    <row r="646" spans="1:2" ht="12.5" x14ac:dyDescent="0.25">
      <c r="A646"/>
      <c r="B646"/>
    </row>
    <row r="647" spans="1:2" ht="12.5" x14ac:dyDescent="0.25">
      <c r="A647"/>
      <c r="B647"/>
    </row>
    <row r="648" spans="1:2" ht="12.5" x14ac:dyDescent="0.25">
      <c r="A648"/>
      <c r="B648"/>
    </row>
    <row r="649" spans="1:2" ht="12.5" x14ac:dyDescent="0.25">
      <c r="A649"/>
      <c r="B649"/>
    </row>
    <row r="650" spans="1:2" ht="12.5" x14ac:dyDescent="0.25">
      <c r="A650"/>
      <c r="B650"/>
    </row>
    <row r="651" spans="1:2" ht="12.5" x14ac:dyDescent="0.25">
      <c r="A651"/>
      <c r="B651"/>
    </row>
    <row r="652" spans="1:2" ht="12.5" x14ac:dyDescent="0.25">
      <c r="A652"/>
      <c r="B652"/>
    </row>
    <row r="653" spans="1:2" ht="12.5" x14ac:dyDescent="0.25">
      <c r="A653"/>
      <c r="B653"/>
    </row>
    <row r="654" spans="1:2" ht="12.5" x14ac:dyDescent="0.25">
      <c r="A654"/>
      <c r="B654"/>
    </row>
    <row r="655" spans="1:2" ht="12.5" x14ac:dyDescent="0.25">
      <c r="A655"/>
      <c r="B655"/>
    </row>
    <row r="656" spans="1:2" ht="12.5" x14ac:dyDescent="0.25">
      <c r="A656"/>
      <c r="B656"/>
    </row>
    <row r="657" spans="1:2" ht="12.5" x14ac:dyDescent="0.25">
      <c r="A657"/>
      <c r="B657"/>
    </row>
    <row r="658" spans="1:2" ht="12.5" x14ac:dyDescent="0.25">
      <c r="A658"/>
      <c r="B658"/>
    </row>
    <row r="659" spans="1:2" ht="12.5" x14ac:dyDescent="0.25">
      <c r="A659"/>
      <c r="B659"/>
    </row>
    <row r="660" spans="1:2" ht="12.5" x14ac:dyDescent="0.25">
      <c r="A660"/>
      <c r="B660"/>
    </row>
    <row r="661" spans="1:2" ht="12.5" x14ac:dyDescent="0.25">
      <c r="A661"/>
      <c r="B661"/>
    </row>
    <row r="662" spans="1:2" ht="12.5" x14ac:dyDescent="0.25">
      <c r="A662"/>
      <c r="B662"/>
    </row>
    <row r="663" spans="1:2" ht="12.5" x14ac:dyDescent="0.25">
      <c r="A663"/>
      <c r="B663"/>
    </row>
    <row r="664" spans="1:2" ht="12.5" x14ac:dyDescent="0.25">
      <c r="A664"/>
      <c r="B664"/>
    </row>
    <row r="665" spans="1:2" ht="12.5" x14ac:dyDescent="0.25">
      <c r="A665"/>
      <c r="B665"/>
    </row>
    <row r="666" spans="1:2" ht="12.5" x14ac:dyDescent="0.25">
      <c r="A666"/>
      <c r="B666"/>
    </row>
    <row r="667" spans="1:2" ht="12.5" x14ac:dyDescent="0.25">
      <c r="A667"/>
      <c r="B667"/>
    </row>
    <row r="668" spans="1:2" ht="12.5" x14ac:dyDescent="0.25">
      <c r="A668"/>
      <c r="B668"/>
    </row>
    <row r="669" spans="1:2" ht="12.5" x14ac:dyDescent="0.25">
      <c r="A669"/>
      <c r="B669"/>
    </row>
    <row r="670" spans="1:2" ht="12.5" x14ac:dyDescent="0.25">
      <c r="A670"/>
      <c r="B670"/>
    </row>
    <row r="671" spans="1:2" ht="12.5" x14ac:dyDescent="0.25">
      <c r="A671"/>
      <c r="B671"/>
    </row>
    <row r="672" spans="1:2" ht="12.5" x14ac:dyDescent="0.25">
      <c r="A672"/>
      <c r="B672"/>
    </row>
    <row r="673" spans="1:2" ht="12.5" x14ac:dyDescent="0.25">
      <c r="A673"/>
      <c r="B673"/>
    </row>
    <row r="674" spans="1:2" ht="12.5" x14ac:dyDescent="0.25">
      <c r="A674"/>
      <c r="B674"/>
    </row>
    <row r="675" spans="1:2" ht="12.5" x14ac:dyDescent="0.25">
      <c r="A675"/>
      <c r="B675"/>
    </row>
    <row r="676" spans="1:2" ht="12.5" x14ac:dyDescent="0.25">
      <c r="A676"/>
      <c r="B676"/>
    </row>
    <row r="677" spans="1:2" ht="12.5" x14ac:dyDescent="0.25">
      <c r="A677"/>
      <c r="B677"/>
    </row>
    <row r="678" spans="1:2" ht="12.5" x14ac:dyDescent="0.25">
      <c r="A678"/>
      <c r="B678"/>
    </row>
    <row r="679" spans="1:2" ht="12.5" x14ac:dyDescent="0.25">
      <c r="A679"/>
      <c r="B679"/>
    </row>
    <row r="680" spans="1:2" ht="12.5" x14ac:dyDescent="0.25">
      <c r="A680"/>
      <c r="B680"/>
    </row>
    <row r="681" spans="1:2" ht="12.5" x14ac:dyDescent="0.25">
      <c r="A681"/>
      <c r="B681"/>
    </row>
    <row r="682" spans="1:2" ht="12.5" x14ac:dyDescent="0.25">
      <c r="A682"/>
      <c r="B682"/>
    </row>
    <row r="683" spans="1:2" ht="12.5" x14ac:dyDescent="0.25">
      <c r="A683"/>
      <c r="B683"/>
    </row>
    <row r="684" spans="1:2" ht="12.5" x14ac:dyDescent="0.25">
      <c r="A684"/>
      <c r="B684"/>
    </row>
    <row r="685" spans="1:2" ht="12.5" x14ac:dyDescent="0.25">
      <c r="A685"/>
      <c r="B685"/>
    </row>
    <row r="686" spans="1:2" ht="12.5" x14ac:dyDescent="0.25">
      <c r="A686"/>
      <c r="B686"/>
    </row>
    <row r="687" spans="1:2" ht="12.5" x14ac:dyDescent="0.25">
      <c r="A687"/>
      <c r="B687"/>
    </row>
    <row r="688" spans="1:2" ht="12.5" x14ac:dyDescent="0.25">
      <c r="A688"/>
      <c r="B688"/>
    </row>
    <row r="689" spans="1:2" ht="12.5" x14ac:dyDescent="0.25">
      <c r="A689"/>
      <c r="B689"/>
    </row>
    <row r="690" spans="1:2" ht="12.5" x14ac:dyDescent="0.25">
      <c r="A690"/>
      <c r="B690"/>
    </row>
    <row r="691" spans="1:2" ht="12.5" x14ac:dyDescent="0.25">
      <c r="A691"/>
      <c r="B691"/>
    </row>
    <row r="692" spans="1:2" ht="12.5" x14ac:dyDescent="0.25">
      <c r="A692"/>
      <c r="B692"/>
    </row>
    <row r="693" spans="1:2" ht="12.5" x14ac:dyDescent="0.25">
      <c r="A693"/>
      <c r="B693"/>
    </row>
    <row r="694" spans="1:2" ht="12.5" x14ac:dyDescent="0.25">
      <c r="A694"/>
      <c r="B694"/>
    </row>
    <row r="695" spans="1:2" ht="12.5" x14ac:dyDescent="0.25">
      <c r="A695"/>
      <c r="B695"/>
    </row>
    <row r="696" spans="1:2" ht="12.5" x14ac:dyDescent="0.25">
      <c r="A696"/>
      <c r="B696"/>
    </row>
    <row r="697" spans="1:2" ht="12.5" x14ac:dyDescent="0.25">
      <c r="A697"/>
      <c r="B697"/>
    </row>
    <row r="698" spans="1:2" ht="12.5" x14ac:dyDescent="0.25">
      <c r="A698"/>
      <c r="B698"/>
    </row>
    <row r="699" spans="1:2" ht="12.5" x14ac:dyDescent="0.25">
      <c r="A699"/>
      <c r="B699"/>
    </row>
    <row r="700" spans="1:2" ht="12.5" x14ac:dyDescent="0.25">
      <c r="A700"/>
      <c r="B700"/>
    </row>
    <row r="701" spans="1:2" ht="12.5" x14ac:dyDescent="0.25">
      <c r="A701"/>
      <c r="B701"/>
    </row>
    <row r="702" spans="1:2" ht="12.5" x14ac:dyDescent="0.25">
      <c r="A702"/>
      <c r="B702"/>
    </row>
    <row r="703" spans="1:2" ht="12.5" x14ac:dyDescent="0.25">
      <c r="A703"/>
      <c r="B703"/>
    </row>
    <row r="704" spans="1:2" ht="12.5" x14ac:dyDescent="0.25">
      <c r="A704"/>
      <c r="B704"/>
    </row>
    <row r="705" spans="1:2" ht="12.5" x14ac:dyDescent="0.25">
      <c r="A705"/>
      <c r="B705"/>
    </row>
    <row r="706" spans="1:2" ht="12.5" x14ac:dyDescent="0.25">
      <c r="A706"/>
      <c r="B706"/>
    </row>
    <row r="707" spans="1:2" ht="12.5" x14ac:dyDescent="0.25">
      <c r="A707"/>
      <c r="B707"/>
    </row>
    <row r="708" spans="1:2" ht="12.5" x14ac:dyDescent="0.25">
      <c r="A708"/>
      <c r="B708"/>
    </row>
    <row r="709" spans="1:2" ht="12.5" x14ac:dyDescent="0.25">
      <c r="A709"/>
      <c r="B709"/>
    </row>
    <row r="710" spans="1:2" ht="12.5" x14ac:dyDescent="0.25">
      <c r="A710"/>
      <c r="B710"/>
    </row>
    <row r="711" spans="1:2" ht="12.5" x14ac:dyDescent="0.25">
      <c r="A711"/>
      <c r="B711"/>
    </row>
    <row r="712" spans="1:2" ht="12.5" x14ac:dyDescent="0.25">
      <c r="A712"/>
      <c r="B712"/>
    </row>
    <row r="713" spans="1:2" ht="12.5" x14ac:dyDescent="0.25">
      <c r="A713"/>
      <c r="B713"/>
    </row>
    <row r="714" spans="1:2" ht="12.5" x14ac:dyDescent="0.25">
      <c r="A714"/>
      <c r="B714"/>
    </row>
    <row r="715" spans="1:2" ht="12.5" x14ac:dyDescent="0.25">
      <c r="A715"/>
      <c r="B715"/>
    </row>
    <row r="716" spans="1:2" ht="12.5" x14ac:dyDescent="0.25">
      <c r="A716"/>
      <c r="B716"/>
    </row>
    <row r="717" spans="1:2" ht="12.5" x14ac:dyDescent="0.25">
      <c r="A717"/>
      <c r="B717"/>
    </row>
    <row r="718" spans="1:2" ht="12.5" x14ac:dyDescent="0.25">
      <c r="A718"/>
      <c r="B718"/>
    </row>
    <row r="719" spans="1:2" ht="12.5" x14ac:dyDescent="0.25">
      <c r="A719"/>
      <c r="B719"/>
    </row>
    <row r="720" spans="1:2" ht="12.5" x14ac:dyDescent="0.25">
      <c r="A720"/>
      <c r="B720"/>
    </row>
    <row r="721" spans="1:2" ht="12.5" x14ac:dyDescent="0.25">
      <c r="A721"/>
      <c r="B721"/>
    </row>
    <row r="722" spans="1:2" ht="12.5" x14ac:dyDescent="0.25">
      <c r="A722"/>
      <c r="B722"/>
    </row>
    <row r="723" spans="1:2" ht="12.5" x14ac:dyDescent="0.25">
      <c r="A723"/>
      <c r="B723"/>
    </row>
    <row r="724" spans="1:2" ht="12.5" x14ac:dyDescent="0.25">
      <c r="A724"/>
      <c r="B724"/>
    </row>
    <row r="725" spans="1:2" ht="12.5" x14ac:dyDescent="0.25">
      <c r="A725"/>
      <c r="B725"/>
    </row>
    <row r="726" spans="1:2" ht="12.5" x14ac:dyDescent="0.25">
      <c r="A726"/>
      <c r="B726"/>
    </row>
    <row r="727" spans="1:2" ht="12.5" x14ac:dyDescent="0.25">
      <c r="A727"/>
      <c r="B727"/>
    </row>
    <row r="728" spans="1:2" ht="12.5" x14ac:dyDescent="0.25">
      <c r="A728"/>
      <c r="B728"/>
    </row>
    <row r="729" spans="1:2" ht="12.5" x14ac:dyDescent="0.25">
      <c r="A729"/>
      <c r="B729"/>
    </row>
    <row r="730" spans="1:2" ht="12.5" x14ac:dyDescent="0.25">
      <c r="A730"/>
      <c r="B730"/>
    </row>
    <row r="731" spans="1:2" ht="12.5" x14ac:dyDescent="0.25">
      <c r="A731"/>
      <c r="B731"/>
    </row>
    <row r="732" spans="1:2" ht="12.5" x14ac:dyDescent="0.25">
      <c r="A732"/>
      <c r="B732"/>
    </row>
    <row r="733" spans="1:2" ht="12.5" x14ac:dyDescent="0.25">
      <c r="A733"/>
      <c r="B733"/>
    </row>
    <row r="734" spans="1:2" ht="12.5" x14ac:dyDescent="0.25">
      <c r="A734"/>
      <c r="B734"/>
    </row>
    <row r="735" spans="1:2" ht="12.5" x14ac:dyDescent="0.25">
      <c r="A735"/>
      <c r="B735"/>
    </row>
    <row r="736" spans="1:2" ht="12.5" x14ac:dyDescent="0.25">
      <c r="A736"/>
      <c r="B736"/>
    </row>
    <row r="737" spans="1:2" ht="12.5" x14ac:dyDescent="0.25">
      <c r="A737"/>
      <c r="B737"/>
    </row>
    <row r="738" spans="1:2" ht="12.5" x14ac:dyDescent="0.25">
      <c r="A738"/>
      <c r="B738"/>
    </row>
    <row r="739" spans="1:2" ht="12.5" x14ac:dyDescent="0.25">
      <c r="A739"/>
      <c r="B739"/>
    </row>
    <row r="740" spans="1:2" ht="12.5" x14ac:dyDescent="0.25">
      <c r="A740"/>
      <c r="B740"/>
    </row>
    <row r="741" spans="1:2" ht="12.5" x14ac:dyDescent="0.25">
      <c r="A741"/>
      <c r="B741"/>
    </row>
    <row r="742" spans="1:2" ht="12.5" x14ac:dyDescent="0.25">
      <c r="A742"/>
      <c r="B742"/>
    </row>
    <row r="743" spans="1:2" ht="12.5" x14ac:dyDescent="0.25">
      <c r="A743"/>
      <c r="B743"/>
    </row>
    <row r="744" spans="1:2" ht="12.5" x14ac:dyDescent="0.25">
      <c r="A744"/>
      <c r="B744"/>
    </row>
    <row r="745" spans="1:2" ht="12.5" x14ac:dyDescent="0.25">
      <c r="A745"/>
      <c r="B745"/>
    </row>
    <row r="746" spans="1:2" ht="12.5" x14ac:dyDescent="0.25">
      <c r="A746"/>
      <c r="B746"/>
    </row>
    <row r="747" spans="1:2" ht="12.5" x14ac:dyDescent="0.25">
      <c r="A747"/>
      <c r="B747"/>
    </row>
    <row r="748" spans="1:2" ht="12.5" x14ac:dyDescent="0.25">
      <c r="A748"/>
      <c r="B748"/>
    </row>
    <row r="749" spans="1:2" ht="12.5" x14ac:dyDescent="0.25">
      <c r="A749"/>
      <c r="B749"/>
    </row>
    <row r="750" spans="1:2" ht="12.5" x14ac:dyDescent="0.25">
      <c r="A750"/>
      <c r="B750"/>
    </row>
    <row r="751" spans="1:2" ht="12.5" x14ac:dyDescent="0.25">
      <c r="A751"/>
      <c r="B751"/>
    </row>
    <row r="752" spans="1:2" ht="12.5" x14ac:dyDescent="0.25">
      <c r="A752"/>
      <c r="B752"/>
    </row>
    <row r="753" spans="1:2" ht="12.5" x14ac:dyDescent="0.25">
      <c r="A753"/>
      <c r="B753"/>
    </row>
    <row r="754" spans="1:2" ht="12.5" x14ac:dyDescent="0.25">
      <c r="A754"/>
      <c r="B754"/>
    </row>
    <row r="755" spans="1:2" ht="12.5" x14ac:dyDescent="0.25">
      <c r="A755"/>
      <c r="B755"/>
    </row>
    <row r="756" spans="1:2" ht="12.5" x14ac:dyDescent="0.25">
      <c r="A756"/>
      <c r="B756"/>
    </row>
    <row r="757" spans="1:2" ht="12.5" x14ac:dyDescent="0.25">
      <c r="A757"/>
      <c r="B757"/>
    </row>
    <row r="758" spans="1:2" ht="12.5" x14ac:dyDescent="0.25">
      <c r="A758"/>
      <c r="B758"/>
    </row>
    <row r="759" spans="1:2" ht="12.5" x14ac:dyDescent="0.25">
      <c r="A759"/>
      <c r="B759"/>
    </row>
    <row r="760" spans="1:2" ht="12.5" x14ac:dyDescent="0.25">
      <c r="A760"/>
      <c r="B760"/>
    </row>
    <row r="761" spans="1:2" ht="12.5" x14ac:dyDescent="0.25">
      <c r="A761"/>
      <c r="B761"/>
    </row>
    <row r="762" spans="1:2" ht="12.5" x14ac:dyDescent="0.25">
      <c r="A762"/>
      <c r="B762"/>
    </row>
    <row r="763" spans="1:2" ht="12.5" x14ac:dyDescent="0.25">
      <c r="A763"/>
      <c r="B763"/>
    </row>
    <row r="764" spans="1:2" ht="12.5" x14ac:dyDescent="0.25">
      <c r="A764"/>
      <c r="B764"/>
    </row>
    <row r="765" spans="1:2" ht="12.5" x14ac:dyDescent="0.25">
      <c r="A765"/>
      <c r="B765"/>
    </row>
    <row r="766" spans="1:2" ht="12.5" x14ac:dyDescent="0.25">
      <c r="A766"/>
      <c r="B766"/>
    </row>
    <row r="767" spans="1:2" ht="12.5" x14ac:dyDescent="0.25">
      <c r="A767"/>
      <c r="B767"/>
    </row>
    <row r="768" spans="1:2" ht="12.5" x14ac:dyDescent="0.25">
      <c r="A768"/>
      <c r="B768"/>
    </row>
    <row r="769" spans="1:2" ht="12.5" x14ac:dyDescent="0.25">
      <c r="A769"/>
      <c r="B769"/>
    </row>
    <row r="770" spans="1:2" ht="12.5" x14ac:dyDescent="0.25">
      <c r="A770"/>
      <c r="B770"/>
    </row>
    <row r="771" spans="1:2" ht="12.5" x14ac:dyDescent="0.25">
      <c r="A771"/>
      <c r="B771"/>
    </row>
    <row r="772" spans="1:2" ht="12.5" x14ac:dyDescent="0.25">
      <c r="A772"/>
      <c r="B772"/>
    </row>
    <row r="773" spans="1:2" ht="12.5" x14ac:dyDescent="0.25">
      <c r="A773"/>
      <c r="B773"/>
    </row>
    <row r="774" spans="1:2" ht="12.5" x14ac:dyDescent="0.25">
      <c r="A774"/>
      <c r="B774"/>
    </row>
    <row r="775" spans="1:2" ht="12.5" x14ac:dyDescent="0.25">
      <c r="A775"/>
      <c r="B775"/>
    </row>
    <row r="776" spans="1:2" ht="12.5" x14ac:dyDescent="0.25">
      <c r="A776"/>
      <c r="B776"/>
    </row>
    <row r="777" spans="1:2" ht="12.5" x14ac:dyDescent="0.25">
      <c r="A777"/>
      <c r="B777"/>
    </row>
    <row r="778" spans="1:2" ht="12.5" x14ac:dyDescent="0.25">
      <c r="A778"/>
      <c r="B778"/>
    </row>
    <row r="779" spans="1:2" ht="12.5" x14ac:dyDescent="0.25">
      <c r="A779"/>
      <c r="B779"/>
    </row>
    <row r="780" spans="1:2" ht="12.5" x14ac:dyDescent="0.25">
      <c r="A780"/>
      <c r="B780"/>
    </row>
    <row r="781" spans="1:2" ht="12.5" x14ac:dyDescent="0.25">
      <c r="A781"/>
      <c r="B781"/>
    </row>
    <row r="782" spans="1:2" ht="12.5" x14ac:dyDescent="0.25">
      <c r="A782"/>
      <c r="B782"/>
    </row>
    <row r="783" spans="1:2" ht="12.5" x14ac:dyDescent="0.25">
      <c r="A783"/>
      <c r="B783"/>
    </row>
    <row r="784" spans="1:2" ht="12.5" x14ac:dyDescent="0.25">
      <c r="A784"/>
      <c r="B784"/>
    </row>
    <row r="785" spans="1:2" ht="12.5" x14ac:dyDescent="0.25">
      <c r="A785"/>
      <c r="B785"/>
    </row>
    <row r="786" spans="1:2" ht="12.5" x14ac:dyDescent="0.25">
      <c r="A786"/>
      <c r="B786"/>
    </row>
    <row r="787" spans="1:2" ht="12.5" x14ac:dyDescent="0.25">
      <c r="A787"/>
      <c r="B787"/>
    </row>
    <row r="788" spans="1:2" ht="12.5" x14ac:dyDescent="0.25">
      <c r="A788"/>
      <c r="B788"/>
    </row>
    <row r="789" spans="1:2" ht="12.5" x14ac:dyDescent="0.25">
      <c r="A789"/>
      <c r="B789"/>
    </row>
    <row r="790" spans="1:2" ht="12.5" x14ac:dyDescent="0.25">
      <c r="A790"/>
      <c r="B790"/>
    </row>
    <row r="791" spans="1:2" ht="12.5" x14ac:dyDescent="0.25">
      <c r="A791"/>
      <c r="B791"/>
    </row>
    <row r="792" spans="1:2" ht="12.5" x14ac:dyDescent="0.25">
      <c r="A792"/>
      <c r="B792"/>
    </row>
    <row r="793" spans="1:2" ht="12.5" x14ac:dyDescent="0.25">
      <c r="A793"/>
      <c r="B793"/>
    </row>
    <row r="794" spans="1:2" ht="12.5" x14ac:dyDescent="0.25">
      <c r="A794"/>
      <c r="B794"/>
    </row>
    <row r="795" spans="1:2" ht="12.5" x14ac:dyDescent="0.25">
      <c r="A795"/>
      <c r="B795"/>
    </row>
    <row r="796" spans="1:2" ht="12.5" x14ac:dyDescent="0.25">
      <c r="A796"/>
      <c r="B796"/>
    </row>
    <row r="797" spans="1:2" ht="12.5" x14ac:dyDescent="0.25">
      <c r="A797"/>
      <c r="B797"/>
    </row>
    <row r="798" spans="1:2" ht="12.5" x14ac:dyDescent="0.25">
      <c r="A798"/>
      <c r="B798"/>
    </row>
    <row r="799" spans="1:2" ht="12.5" x14ac:dyDescent="0.25">
      <c r="A799"/>
      <c r="B799"/>
    </row>
    <row r="800" spans="1:2" ht="12.5" x14ac:dyDescent="0.25">
      <c r="A800"/>
      <c r="B800"/>
    </row>
    <row r="801" spans="1:2" ht="12.5" x14ac:dyDescent="0.25">
      <c r="A801"/>
      <c r="B801"/>
    </row>
    <row r="802" spans="1:2" ht="12.5" x14ac:dyDescent="0.25">
      <c r="A802"/>
      <c r="B802"/>
    </row>
    <row r="803" spans="1:2" ht="12.5" x14ac:dyDescent="0.25">
      <c r="A803"/>
      <c r="B803"/>
    </row>
    <row r="804" spans="1:2" ht="12.5" x14ac:dyDescent="0.25">
      <c r="A804"/>
      <c r="B804"/>
    </row>
    <row r="805" spans="1:2" ht="12.5" x14ac:dyDescent="0.25">
      <c r="A805"/>
      <c r="B805"/>
    </row>
    <row r="806" spans="1:2" ht="12.5" x14ac:dyDescent="0.25">
      <c r="A806"/>
      <c r="B806"/>
    </row>
    <row r="807" spans="1:2" ht="12.5" x14ac:dyDescent="0.25">
      <c r="A807"/>
      <c r="B807"/>
    </row>
    <row r="808" spans="1:2" ht="12.5" x14ac:dyDescent="0.25">
      <c r="A808"/>
      <c r="B808"/>
    </row>
    <row r="809" spans="1:2" ht="12.5" x14ac:dyDescent="0.25">
      <c r="A809"/>
      <c r="B809"/>
    </row>
    <row r="810" spans="1:2" ht="12.5" x14ac:dyDescent="0.25">
      <c r="A810"/>
      <c r="B810"/>
    </row>
    <row r="811" spans="1:2" ht="12.5" x14ac:dyDescent="0.25">
      <c r="A811"/>
      <c r="B811"/>
    </row>
    <row r="812" spans="1:2" ht="12.5" x14ac:dyDescent="0.25">
      <c r="A812"/>
      <c r="B812"/>
    </row>
    <row r="813" spans="1:2" ht="12.5" x14ac:dyDescent="0.25">
      <c r="A813"/>
      <c r="B813"/>
    </row>
    <row r="814" spans="1:2" ht="12.5" x14ac:dyDescent="0.25">
      <c r="A814"/>
      <c r="B814"/>
    </row>
    <row r="815" spans="1:2" ht="12.5" x14ac:dyDescent="0.25">
      <c r="A815"/>
      <c r="B815"/>
    </row>
    <row r="816" spans="1:2" ht="12.5" x14ac:dyDescent="0.25">
      <c r="A816"/>
      <c r="B816"/>
    </row>
    <row r="817" spans="1:2" ht="12.5" x14ac:dyDescent="0.25">
      <c r="A817"/>
      <c r="B817"/>
    </row>
    <row r="818" spans="1:2" ht="12.5" x14ac:dyDescent="0.25">
      <c r="A818"/>
      <c r="B818"/>
    </row>
    <row r="819" spans="1:2" ht="12.5" x14ac:dyDescent="0.25">
      <c r="A819"/>
      <c r="B819"/>
    </row>
    <row r="820" spans="1:2" ht="12.5" x14ac:dyDescent="0.25">
      <c r="A820"/>
      <c r="B820"/>
    </row>
    <row r="821" spans="1:2" ht="12.5" x14ac:dyDescent="0.25">
      <c r="A821"/>
      <c r="B821"/>
    </row>
    <row r="822" spans="1:2" ht="12.5" x14ac:dyDescent="0.25">
      <c r="A822"/>
      <c r="B822"/>
    </row>
    <row r="823" spans="1:2" ht="12.5" x14ac:dyDescent="0.25">
      <c r="A823"/>
      <c r="B823"/>
    </row>
    <row r="824" spans="1:2" ht="12.5" x14ac:dyDescent="0.25">
      <c r="A824"/>
      <c r="B824"/>
    </row>
    <row r="825" spans="1:2" ht="12.5" x14ac:dyDescent="0.25">
      <c r="A825"/>
      <c r="B825"/>
    </row>
    <row r="826" spans="1:2" ht="12.5" x14ac:dyDescent="0.25">
      <c r="A826"/>
      <c r="B826"/>
    </row>
    <row r="827" spans="1:2" ht="12.5" x14ac:dyDescent="0.25">
      <c r="A827"/>
      <c r="B827"/>
    </row>
    <row r="828" spans="1:2" ht="12.5" x14ac:dyDescent="0.25">
      <c r="A828"/>
      <c r="B828"/>
    </row>
    <row r="829" spans="1:2" ht="12.5" x14ac:dyDescent="0.25">
      <c r="A829"/>
      <c r="B829"/>
    </row>
    <row r="830" spans="1:2" ht="12.5" x14ac:dyDescent="0.25">
      <c r="A830"/>
      <c r="B830"/>
    </row>
    <row r="831" spans="1:2" ht="12.5" x14ac:dyDescent="0.25">
      <c r="A831"/>
      <c r="B831"/>
    </row>
    <row r="832" spans="1:2" ht="12.5" x14ac:dyDescent="0.25">
      <c r="A832"/>
      <c r="B832"/>
    </row>
    <row r="833" spans="1:2" ht="12.5" x14ac:dyDescent="0.25">
      <c r="A833"/>
      <c r="B833"/>
    </row>
    <row r="834" spans="1:2" ht="12.5" x14ac:dyDescent="0.25">
      <c r="A834"/>
      <c r="B834"/>
    </row>
    <row r="835" spans="1:2" ht="12.5" x14ac:dyDescent="0.25">
      <c r="A835"/>
      <c r="B835"/>
    </row>
    <row r="836" spans="1:2" ht="12.5" x14ac:dyDescent="0.25">
      <c r="A836"/>
      <c r="B836"/>
    </row>
    <row r="837" spans="1:2" ht="12.5" x14ac:dyDescent="0.25">
      <c r="A837"/>
      <c r="B837"/>
    </row>
    <row r="838" spans="1:2" ht="12.5" x14ac:dyDescent="0.25">
      <c r="A838"/>
      <c r="B838"/>
    </row>
    <row r="839" spans="1:2" ht="12.5" x14ac:dyDescent="0.25">
      <c r="A839"/>
      <c r="B839"/>
    </row>
    <row r="840" spans="1:2" ht="12.5" x14ac:dyDescent="0.25">
      <c r="A840"/>
      <c r="B840"/>
    </row>
    <row r="841" spans="1:2" ht="12.5" x14ac:dyDescent="0.25">
      <c r="A841"/>
      <c r="B841"/>
    </row>
    <row r="842" spans="1:2" ht="12.5" x14ac:dyDescent="0.25">
      <c r="A842"/>
      <c r="B842"/>
    </row>
    <row r="843" spans="1:2" ht="12.5" x14ac:dyDescent="0.25">
      <c r="A843"/>
      <c r="B843"/>
    </row>
    <row r="844" spans="1:2" ht="12.5" x14ac:dyDescent="0.25">
      <c r="A844"/>
      <c r="B844"/>
    </row>
    <row r="845" spans="1:2" ht="12.5" x14ac:dyDescent="0.25">
      <c r="A845"/>
      <c r="B845"/>
    </row>
    <row r="846" spans="1:2" ht="12.5" x14ac:dyDescent="0.25">
      <c r="A846"/>
      <c r="B846"/>
    </row>
    <row r="847" spans="1:2" ht="12.5" x14ac:dyDescent="0.25">
      <c r="A847"/>
      <c r="B847"/>
    </row>
    <row r="848" spans="1:2" ht="12.5" x14ac:dyDescent="0.25">
      <c r="A848"/>
      <c r="B848"/>
    </row>
    <row r="849" spans="1:2" ht="12.5" x14ac:dyDescent="0.25">
      <c r="A849"/>
      <c r="B849"/>
    </row>
    <row r="850" spans="1:2" ht="12.5" x14ac:dyDescent="0.25">
      <c r="A850"/>
      <c r="B850"/>
    </row>
    <row r="851" spans="1:2" ht="12.5" x14ac:dyDescent="0.25">
      <c r="A851"/>
      <c r="B851"/>
    </row>
    <row r="852" spans="1:2" ht="12.5" x14ac:dyDescent="0.25">
      <c r="A852"/>
      <c r="B852"/>
    </row>
    <row r="853" spans="1:2" ht="12.5" x14ac:dyDescent="0.25">
      <c r="A853"/>
      <c r="B853"/>
    </row>
    <row r="854" spans="1:2" ht="12.5" x14ac:dyDescent="0.25">
      <c r="A854"/>
      <c r="B854"/>
    </row>
    <row r="855" spans="1:2" ht="12.5" x14ac:dyDescent="0.25">
      <c r="A855"/>
      <c r="B855"/>
    </row>
    <row r="856" spans="1:2" ht="12.5" x14ac:dyDescent="0.25">
      <c r="A856"/>
      <c r="B856"/>
    </row>
    <row r="857" spans="1:2" ht="12.5" x14ac:dyDescent="0.25">
      <c r="A857"/>
      <c r="B857"/>
    </row>
    <row r="858" spans="1:2" ht="12.5" x14ac:dyDescent="0.25">
      <c r="A858"/>
      <c r="B858"/>
    </row>
    <row r="859" spans="1:2" ht="12.5" x14ac:dyDescent="0.25">
      <c r="A859"/>
      <c r="B859"/>
    </row>
    <row r="860" spans="1:2" ht="12.5" x14ac:dyDescent="0.25">
      <c r="A860"/>
      <c r="B860"/>
    </row>
    <row r="861" spans="1:2" ht="12.5" x14ac:dyDescent="0.25">
      <c r="A861"/>
      <c r="B861"/>
    </row>
    <row r="862" spans="1:2" ht="12.5" x14ac:dyDescent="0.25">
      <c r="A862"/>
      <c r="B862"/>
    </row>
    <row r="863" spans="1:2" ht="12.5" x14ac:dyDescent="0.25">
      <c r="A863"/>
      <c r="B863"/>
    </row>
    <row r="864" spans="1:2" ht="12.5" x14ac:dyDescent="0.25">
      <c r="A864"/>
      <c r="B864"/>
    </row>
    <row r="865" spans="1:2" ht="12.5" x14ac:dyDescent="0.25">
      <c r="A865"/>
      <c r="B865"/>
    </row>
    <row r="866" spans="1:2" ht="12.5" x14ac:dyDescent="0.25">
      <c r="A866"/>
      <c r="B866"/>
    </row>
    <row r="867" spans="1:2" ht="12.5" x14ac:dyDescent="0.25">
      <c r="A867"/>
      <c r="B867"/>
    </row>
    <row r="868" spans="1:2" ht="12.5" x14ac:dyDescent="0.25">
      <c r="A868"/>
      <c r="B868"/>
    </row>
    <row r="869" spans="1:2" ht="12.5" x14ac:dyDescent="0.25">
      <c r="A869"/>
      <c r="B869"/>
    </row>
    <row r="870" spans="1:2" ht="12.5" x14ac:dyDescent="0.25">
      <c r="A870"/>
      <c r="B870"/>
    </row>
    <row r="871" spans="1:2" ht="12.5" x14ac:dyDescent="0.25">
      <c r="A871"/>
      <c r="B871"/>
    </row>
    <row r="872" spans="1:2" ht="12.5" x14ac:dyDescent="0.25">
      <c r="A872"/>
      <c r="B872"/>
    </row>
    <row r="873" spans="1:2" ht="12.5" x14ac:dyDescent="0.25">
      <c r="A873"/>
      <c r="B873"/>
    </row>
    <row r="874" spans="1:2" ht="12.5" x14ac:dyDescent="0.25">
      <c r="A874"/>
      <c r="B874"/>
    </row>
    <row r="875" spans="1:2" ht="12.5" x14ac:dyDescent="0.25">
      <c r="A875"/>
      <c r="B875"/>
    </row>
    <row r="876" spans="1:2" ht="12.5" x14ac:dyDescent="0.25">
      <c r="A876"/>
      <c r="B876"/>
    </row>
    <row r="877" spans="1:2" ht="12.5" x14ac:dyDescent="0.25">
      <c r="A877"/>
      <c r="B877"/>
    </row>
    <row r="878" spans="1:2" ht="12.5" x14ac:dyDescent="0.25">
      <c r="A878"/>
      <c r="B878"/>
    </row>
    <row r="879" spans="1:2" ht="12.5" x14ac:dyDescent="0.25">
      <c r="A879"/>
      <c r="B879"/>
    </row>
    <row r="880" spans="1:2" ht="12.5" x14ac:dyDescent="0.25">
      <c r="A880"/>
      <c r="B880"/>
    </row>
    <row r="881" spans="1:2" ht="12.5" x14ac:dyDescent="0.25">
      <c r="A881"/>
      <c r="B881"/>
    </row>
    <row r="882" spans="1:2" ht="12.5" x14ac:dyDescent="0.25">
      <c r="A882"/>
      <c r="B882"/>
    </row>
    <row r="883" spans="1:2" ht="12.5" x14ac:dyDescent="0.25">
      <c r="A883"/>
      <c r="B883"/>
    </row>
    <row r="884" spans="1:2" ht="12.5" x14ac:dyDescent="0.25">
      <c r="A884"/>
      <c r="B884"/>
    </row>
    <row r="885" spans="1:2" ht="12.5" x14ac:dyDescent="0.25">
      <c r="A885"/>
      <c r="B885"/>
    </row>
    <row r="886" spans="1:2" ht="12.5" x14ac:dyDescent="0.25">
      <c r="A886"/>
      <c r="B886"/>
    </row>
    <row r="887" spans="1:2" ht="12.5" x14ac:dyDescent="0.25">
      <c r="A887"/>
      <c r="B887"/>
    </row>
    <row r="888" spans="1:2" ht="12.5" x14ac:dyDescent="0.25">
      <c r="A888"/>
      <c r="B888"/>
    </row>
    <row r="889" spans="1:2" ht="12.5" x14ac:dyDescent="0.25">
      <c r="A889"/>
      <c r="B889"/>
    </row>
    <row r="890" spans="1:2" ht="12.5" x14ac:dyDescent="0.25">
      <c r="A890"/>
      <c r="B890"/>
    </row>
    <row r="891" spans="1:2" ht="12.5" x14ac:dyDescent="0.25">
      <c r="A891"/>
      <c r="B891"/>
    </row>
    <row r="892" spans="1:2" ht="12.5" x14ac:dyDescent="0.25">
      <c r="A892"/>
      <c r="B892"/>
    </row>
    <row r="893" spans="1:2" ht="12.5" x14ac:dyDescent="0.25">
      <c r="A893"/>
      <c r="B893"/>
    </row>
    <row r="894" spans="1:2" ht="12.5" x14ac:dyDescent="0.25">
      <c r="A894"/>
      <c r="B894"/>
    </row>
    <row r="895" spans="1:2" ht="12.5" x14ac:dyDescent="0.25">
      <c r="A895"/>
      <c r="B895"/>
    </row>
    <row r="896" spans="1:2" ht="12.5" x14ac:dyDescent="0.25">
      <c r="A896"/>
      <c r="B896"/>
    </row>
    <row r="897" spans="1:2" ht="12.5" x14ac:dyDescent="0.25">
      <c r="A897"/>
      <c r="B897"/>
    </row>
    <row r="898" spans="1:2" ht="12.5" x14ac:dyDescent="0.25">
      <c r="A898"/>
      <c r="B898"/>
    </row>
    <row r="899" spans="1:2" ht="12.5" x14ac:dyDescent="0.25">
      <c r="A899"/>
      <c r="B899"/>
    </row>
    <row r="900" spans="1:2" ht="12.5" x14ac:dyDescent="0.25">
      <c r="A900"/>
      <c r="B900"/>
    </row>
    <row r="901" spans="1:2" ht="12.5" x14ac:dyDescent="0.25">
      <c r="A901"/>
      <c r="B901"/>
    </row>
    <row r="902" spans="1:2" ht="12.5" x14ac:dyDescent="0.25">
      <c r="A902"/>
      <c r="B902"/>
    </row>
    <row r="903" spans="1:2" ht="12.5" x14ac:dyDescent="0.25">
      <c r="A903"/>
      <c r="B903"/>
    </row>
    <row r="904" spans="1:2" ht="12.5" x14ac:dyDescent="0.25">
      <c r="A904"/>
      <c r="B904"/>
    </row>
    <row r="905" spans="1:2" ht="12.5" x14ac:dyDescent="0.25">
      <c r="A905"/>
      <c r="B905"/>
    </row>
    <row r="906" spans="1:2" ht="12.5" x14ac:dyDescent="0.25">
      <c r="A906"/>
      <c r="B906"/>
    </row>
    <row r="907" spans="1:2" ht="12.5" x14ac:dyDescent="0.25">
      <c r="A907"/>
      <c r="B907"/>
    </row>
    <row r="908" spans="1:2" ht="12.5" x14ac:dyDescent="0.25">
      <c r="A908"/>
      <c r="B908"/>
    </row>
    <row r="909" spans="1:2" ht="12.5" x14ac:dyDescent="0.25">
      <c r="A909"/>
      <c r="B909"/>
    </row>
    <row r="910" spans="1:2" ht="12.5" x14ac:dyDescent="0.25">
      <c r="A910"/>
      <c r="B910"/>
    </row>
    <row r="911" spans="1:2" ht="12.5" x14ac:dyDescent="0.25">
      <c r="A911"/>
      <c r="B911"/>
    </row>
    <row r="912" spans="1:2" ht="12.5" x14ac:dyDescent="0.25">
      <c r="A912"/>
      <c r="B912"/>
    </row>
    <row r="913" spans="1:2" ht="12.5" x14ac:dyDescent="0.25">
      <c r="A913"/>
      <c r="B913"/>
    </row>
    <row r="914" spans="1:2" ht="12.5" x14ac:dyDescent="0.25">
      <c r="A914"/>
      <c r="B914"/>
    </row>
    <row r="915" spans="1:2" ht="12.5" x14ac:dyDescent="0.25">
      <c r="A915"/>
      <c r="B915"/>
    </row>
    <row r="916" spans="1:2" ht="12.5" x14ac:dyDescent="0.25">
      <c r="A916"/>
      <c r="B916"/>
    </row>
    <row r="917" spans="1:2" ht="12.5" x14ac:dyDescent="0.25">
      <c r="A917"/>
      <c r="B917"/>
    </row>
    <row r="918" spans="1:2" ht="12.5" x14ac:dyDescent="0.25">
      <c r="A918"/>
      <c r="B918"/>
    </row>
    <row r="919" spans="1:2" ht="12.5" x14ac:dyDescent="0.25">
      <c r="A919"/>
      <c r="B919"/>
    </row>
    <row r="920" spans="1:2" ht="12.5" x14ac:dyDescent="0.25">
      <c r="A920"/>
      <c r="B920"/>
    </row>
    <row r="921" spans="1:2" ht="12.5" x14ac:dyDescent="0.25">
      <c r="A921"/>
      <c r="B921"/>
    </row>
    <row r="922" spans="1:2" ht="12.5" x14ac:dyDescent="0.25">
      <c r="A922"/>
      <c r="B922"/>
    </row>
    <row r="923" spans="1:2" ht="12.5" x14ac:dyDescent="0.25">
      <c r="A923"/>
      <c r="B923"/>
    </row>
    <row r="924" spans="1:2" ht="12.5" x14ac:dyDescent="0.25">
      <c r="A924"/>
      <c r="B924"/>
    </row>
    <row r="925" spans="1:2" ht="12.5" x14ac:dyDescent="0.25">
      <c r="A925"/>
      <c r="B925"/>
    </row>
    <row r="926" spans="1:2" ht="12.5" x14ac:dyDescent="0.25">
      <c r="A926"/>
      <c r="B926"/>
    </row>
    <row r="927" spans="1:2" ht="12.5" x14ac:dyDescent="0.25">
      <c r="A927"/>
      <c r="B927"/>
    </row>
    <row r="928" spans="1:2" ht="12.5" x14ac:dyDescent="0.25">
      <c r="A928"/>
      <c r="B928"/>
    </row>
    <row r="929" spans="1:2" ht="12.5" x14ac:dyDescent="0.25">
      <c r="A929"/>
      <c r="B929"/>
    </row>
    <row r="930" spans="1:2" ht="12.5" x14ac:dyDescent="0.25">
      <c r="A930"/>
      <c r="B930"/>
    </row>
    <row r="931" spans="1:2" ht="12.5" x14ac:dyDescent="0.25">
      <c r="A931"/>
      <c r="B931"/>
    </row>
    <row r="932" spans="1:2" ht="12.5" x14ac:dyDescent="0.25">
      <c r="A932"/>
      <c r="B932"/>
    </row>
    <row r="933" spans="1:2" ht="12.5" x14ac:dyDescent="0.25">
      <c r="A933"/>
      <c r="B933"/>
    </row>
    <row r="934" spans="1:2" ht="12.5" x14ac:dyDescent="0.25">
      <c r="A934"/>
      <c r="B934"/>
    </row>
    <row r="935" spans="1:2" ht="12.5" x14ac:dyDescent="0.25">
      <c r="A935"/>
      <c r="B935"/>
    </row>
    <row r="936" spans="1:2" ht="12.5" x14ac:dyDescent="0.25">
      <c r="A936"/>
      <c r="B936"/>
    </row>
    <row r="937" spans="1:2" ht="12.5" x14ac:dyDescent="0.25">
      <c r="A937"/>
      <c r="B937"/>
    </row>
    <row r="938" spans="1:2" ht="12.5" x14ac:dyDescent="0.25">
      <c r="A938"/>
      <c r="B938"/>
    </row>
    <row r="939" spans="1:2" ht="12.5" x14ac:dyDescent="0.25">
      <c r="A939"/>
      <c r="B939"/>
    </row>
    <row r="940" spans="1:2" ht="12.5" x14ac:dyDescent="0.25">
      <c r="A940"/>
      <c r="B940"/>
    </row>
    <row r="941" spans="1:2" ht="12.5" x14ac:dyDescent="0.25">
      <c r="A941"/>
      <c r="B941"/>
    </row>
    <row r="942" spans="1:2" ht="12.5" x14ac:dyDescent="0.25">
      <c r="A942"/>
      <c r="B942"/>
    </row>
    <row r="943" spans="1:2" ht="12.5" x14ac:dyDescent="0.25">
      <c r="A943"/>
      <c r="B943"/>
    </row>
    <row r="944" spans="1:2" ht="12.5" x14ac:dyDescent="0.25">
      <c r="A944"/>
      <c r="B944"/>
    </row>
    <row r="945" spans="1:2" ht="12.5" x14ac:dyDescent="0.25">
      <c r="A945"/>
      <c r="B945"/>
    </row>
    <row r="946" spans="1:2" ht="12.5" x14ac:dyDescent="0.25">
      <c r="A946"/>
      <c r="B946"/>
    </row>
    <row r="947" spans="1:2" ht="12.5" x14ac:dyDescent="0.25">
      <c r="A947"/>
      <c r="B947"/>
    </row>
    <row r="948" spans="1:2" ht="12.5" x14ac:dyDescent="0.25">
      <c r="A948"/>
      <c r="B948"/>
    </row>
    <row r="949" spans="1:2" ht="12.5" x14ac:dyDescent="0.25">
      <c r="A949"/>
      <c r="B949"/>
    </row>
    <row r="950" spans="1:2" ht="12.5" x14ac:dyDescent="0.25">
      <c r="A950"/>
      <c r="B950"/>
    </row>
    <row r="951" spans="1:2" ht="12.5" x14ac:dyDescent="0.25">
      <c r="A951"/>
      <c r="B951"/>
    </row>
    <row r="952" spans="1:2" ht="12.5" x14ac:dyDescent="0.25">
      <c r="A952"/>
      <c r="B952"/>
    </row>
    <row r="953" spans="1:2" ht="12.5" x14ac:dyDescent="0.25">
      <c r="A953"/>
      <c r="B953"/>
    </row>
    <row r="954" spans="1:2" ht="12.5" x14ac:dyDescent="0.25">
      <c r="A954"/>
      <c r="B954"/>
    </row>
    <row r="955" spans="1:2" ht="12.5" x14ac:dyDescent="0.25">
      <c r="A955"/>
      <c r="B955"/>
    </row>
    <row r="956" spans="1:2" ht="12.5" x14ac:dyDescent="0.25">
      <c r="A956"/>
      <c r="B956"/>
    </row>
    <row r="957" spans="1:2" ht="12.5" x14ac:dyDescent="0.25">
      <c r="A957"/>
      <c r="B957"/>
    </row>
    <row r="958" spans="1:2" ht="12.5" x14ac:dyDescent="0.25">
      <c r="A958"/>
      <c r="B958"/>
    </row>
    <row r="959" spans="1:2" ht="12.5" x14ac:dyDescent="0.25">
      <c r="A959"/>
      <c r="B959"/>
    </row>
    <row r="960" spans="1:2" ht="12.5" x14ac:dyDescent="0.25">
      <c r="A960"/>
      <c r="B960"/>
    </row>
    <row r="961" spans="1:2" ht="12.5" x14ac:dyDescent="0.25">
      <c r="A961"/>
      <c r="B961"/>
    </row>
    <row r="962" spans="1:2" ht="12.5" x14ac:dyDescent="0.25">
      <c r="A962"/>
      <c r="B962"/>
    </row>
    <row r="963" spans="1:2" ht="12.5" x14ac:dyDescent="0.25">
      <c r="A963"/>
      <c r="B963"/>
    </row>
    <row r="964" spans="1:2" ht="12.5" x14ac:dyDescent="0.25">
      <c r="A964"/>
      <c r="B964"/>
    </row>
    <row r="965" spans="1:2" ht="12.5" x14ac:dyDescent="0.25">
      <c r="A965"/>
      <c r="B965"/>
    </row>
    <row r="966" spans="1:2" ht="12.5" x14ac:dyDescent="0.25">
      <c r="A966"/>
      <c r="B966"/>
    </row>
    <row r="967" spans="1:2" ht="12.5" x14ac:dyDescent="0.25">
      <c r="A967"/>
      <c r="B967"/>
    </row>
    <row r="968" spans="1:2" ht="12.5" x14ac:dyDescent="0.25">
      <c r="A968"/>
      <c r="B968"/>
    </row>
    <row r="969" spans="1:2" ht="12.5" x14ac:dyDescent="0.25">
      <c r="A969"/>
      <c r="B969"/>
    </row>
    <row r="970" spans="1:2" ht="12.5" x14ac:dyDescent="0.25">
      <c r="A970"/>
      <c r="B970"/>
    </row>
    <row r="971" spans="1:2" ht="12.5" x14ac:dyDescent="0.25">
      <c r="A971"/>
      <c r="B971"/>
    </row>
    <row r="972" spans="1:2" ht="12.5" x14ac:dyDescent="0.25">
      <c r="A972"/>
      <c r="B972"/>
    </row>
    <row r="973" spans="1:2" ht="12.5" x14ac:dyDescent="0.25">
      <c r="A973"/>
      <c r="B973"/>
    </row>
    <row r="974" spans="1:2" ht="12.5" x14ac:dyDescent="0.25">
      <c r="A974"/>
      <c r="B974"/>
    </row>
    <row r="975" spans="1:2" ht="12.5" x14ac:dyDescent="0.25">
      <c r="A975"/>
      <c r="B975"/>
    </row>
    <row r="976" spans="1:2" ht="12.5" x14ac:dyDescent="0.25">
      <c r="A976"/>
      <c r="B976"/>
    </row>
    <row r="977" spans="1:2" ht="12.5" x14ac:dyDescent="0.25">
      <c r="A977"/>
      <c r="B977"/>
    </row>
    <row r="978" spans="1:2" ht="12.5" x14ac:dyDescent="0.25">
      <c r="A978"/>
      <c r="B978"/>
    </row>
    <row r="979" spans="1:2" ht="12.5" x14ac:dyDescent="0.25">
      <c r="A979"/>
      <c r="B979"/>
    </row>
    <row r="980" spans="1:2" ht="12.5" x14ac:dyDescent="0.25">
      <c r="A980"/>
      <c r="B980"/>
    </row>
    <row r="981" spans="1:2" ht="12.5" x14ac:dyDescent="0.25">
      <c r="A981"/>
      <c r="B981"/>
    </row>
    <row r="982" spans="1:2" ht="12.5" x14ac:dyDescent="0.25">
      <c r="A982"/>
      <c r="B982"/>
    </row>
    <row r="983" spans="1:2" ht="12.5" x14ac:dyDescent="0.25">
      <c r="A983"/>
      <c r="B983"/>
    </row>
    <row r="984" spans="1:2" ht="12.5" x14ac:dyDescent="0.25">
      <c r="A984"/>
      <c r="B984"/>
    </row>
    <row r="985" spans="1:2" ht="12.5" x14ac:dyDescent="0.25">
      <c r="A985"/>
      <c r="B985"/>
    </row>
    <row r="986" spans="1:2" ht="12.5" x14ac:dyDescent="0.25">
      <c r="A986"/>
      <c r="B986"/>
    </row>
    <row r="987" spans="1:2" ht="12.5" x14ac:dyDescent="0.25">
      <c r="A987"/>
      <c r="B987"/>
    </row>
    <row r="988" spans="1:2" ht="12.5" x14ac:dyDescent="0.25">
      <c r="A988"/>
      <c r="B988"/>
    </row>
    <row r="989" spans="1:2" ht="12.5" x14ac:dyDescent="0.25">
      <c r="A989"/>
      <c r="B989"/>
    </row>
    <row r="990" spans="1:2" ht="12.5" x14ac:dyDescent="0.25">
      <c r="A990"/>
      <c r="B990"/>
    </row>
    <row r="991" spans="1:2" ht="12.5" x14ac:dyDescent="0.25">
      <c r="A991"/>
      <c r="B991"/>
    </row>
    <row r="992" spans="1:2" ht="12.5" x14ac:dyDescent="0.25">
      <c r="A992"/>
      <c r="B992"/>
    </row>
    <row r="993" spans="1:2" ht="12.5" x14ac:dyDescent="0.25">
      <c r="A993"/>
      <c r="B993"/>
    </row>
    <row r="994" spans="1:2" ht="12.5" x14ac:dyDescent="0.25">
      <c r="A994"/>
      <c r="B994"/>
    </row>
    <row r="995" spans="1:2" ht="12.5" x14ac:dyDescent="0.25">
      <c r="A995"/>
      <c r="B995"/>
    </row>
    <row r="996" spans="1:2" ht="12.5" x14ac:dyDescent="0.25">
      <c r="A996"/>
      <c r="B996"/>
    </row>
    <row r="997" spans="1:2" ht="12.5" x14ac:dyDescent="0.25">
      <c r="A997"/>
      <c r="B997"/>
    </row>
    <row r="998" spans="1:2" ht="12.5" x14ac:dyDescent="0.25">
      <c r="A998"/>
      <c r="B998"/>
    </row>
    <row r="999" spans="1:2" ht="12.5" x14ac:dyDescent="0.25">
      <c r="A999"/>
      <c r="B999"/>
    </row>
    <row r="1000" spans="1:2" ht="12.5" x14ac:dyDescent="0.25">
      <c r="A1000"/>
      <c r="B1000"/>
    </row>
    <row r="1001" spans="1:2" ht="12.5" x14ac:dyDescent="0.25">
      <c r="A1001"/>
      <c r="B1001"/>
    </row>
    <row r="1002" spans="1:2" ht="12.5" x14ac:dyDescent="0.25">
      <c r="A1002"/>
      <c r="B1002"/>
    </row>
    <row r="1003" spans="1:2" ht="12.5" x14ac:dyDescent="0.25">
      <c r="A1003"/>
      <c r="B1003"/>
    </row>
    <row r="1004" spans="1:2" ht="12.5" x14ac:dyDescent="0.25">
      <c r="A1004"/>
      <c r="B1004"/>
    </row>
    <row r="1005" spans="1:2" ht="12.5" x14ac:dyDescent="0.25">
      <c r="A1005"/>
      <c r="B1005"/>
    </row>
    <row r="1006" spans="1:2" ht="12.5" x14ac:dyDescent="0.25">
      <c r="A1006"/>
      <c r="B1006"/>
    </row>
    <row r="1007" spans="1:2" ht="12.5" x14ac:dyDescent="0.25">
      <c r="A1007"/>
      <c r="B1007"/>
    </row>
    <row r="1008" spans="1:2" ht="12.5" x14ac:dyDescent="0.25">
      <c r="A1008"/>
      <c r="B1008"/>
    </row>
    <row r="1009" spans="1:2" ht="12.5" x14ac:dyDescent="0.25">
      <c r="A1009"/>
      <c r="B1009"/>
    </row>
    <row r="1010" spans="1:2" ht="12.5" x14ac:dyDescent="0.25">
      <c r="A1010"/>
      <c r="B1010"/>
    </row>
    <row r="1011" spans="1:2" ht="12.5" x14ac:dyDescent="0.25">
      <c r="A1011"/>
      <c r="B1011"/>
    </row>
    <row r="1012" spans="1:2" ht="12.5" x14ac:dyDescent="0.25">
      <c r="A1012"/>
      <c r="B1012"/>
    </row>
    <row r="1013" spans="1:2" ht="12.5" x14ac:dyDescent="0.25">
      <c r="A1013"/>
      <c r="B1013"/>
    </row>
    <row r="1014" spans="1:2" ht="12.5" x14ac:dyDescent="0.25">
      <c r="A1014"/>
      <c r="B1014"/>
    </row>
    <row r="1015" spans="1:2" ht="12.5" x14ac:dyDescent="0.25">
      <c r="A1015"/>
      <c r="B1015"/>
    </row>
    <row r="1016" spans="1:2" ht="12.5" x14ac:dyDescent="0.25">
      <c r="A1016"/>
      <c r="B1016"/>
    </row>
    <row r="1017" spans="1:2" ht="12.5" x14ac:dyDescent="0.25">
      <c r="A1017"/>
      <c r="B1017"/>
    </row>
    <row r="1018" spans="1:2" ht="12.5" x14ac:dyDescent="0.25">
      <c r="A1018"/>
      <c r="B1018"/>
    </row>
    <row r="1019" spans="1:2" ht="12.5" x14ac:dyDescent="0.25">
      <c r="A1019"/>
      <c r="B1019"/>
    </row>
    <row r="1020" spans="1:2" ht="12.5" x14ac:dyDescent="0.25">
      <c r="A1020"/>
      <c r="B1020"/>
    </row>
    <row r="1021" spans="1:2" ht="12.5" x14ac:dyDescent="0.25">
      <c r="A1021"/>
      <c r="B1021"/>
    </row>
    <row r="1022" spans="1:2" ht="12.5" x14ac:dyDescent="0.25">
      <c r="A1022"/>
      <c r="B1022"/>
    </row>
    <row r="1023" spans="1:2" ht="12.5" x14ac:dyDescent="0.25">
      <c r="A1023"/>
      <c r="B1023"/>
    </row>
    <row r="1024" spans="1:2" ht="12.5" x14ac:dyDescent="0.25">
      <c r="A1024"/>
      <c r="B1024"/>
    </row>
    <row r="1025" spans="1:2" ht="12.5" x14ac:dyDescent="0.25">
      <c r="A1025"/>
      <c r="B1025"/>
    </row>
    <row r="1026" spans="1:2" ht="12.5" x14ac:dyDescent="0.25">
      <c r="A1026"/>
      <c r="B1026"/>
    </row>
    <row r="1027" spans="1:2" ht="12.5" x14ac:dyDescent="0.25">
      <c r="A1027"/>
      <c r="B1027"/>
    </row>
    <row r="1028" spans="1:2" ht="12.5" x14ac:dyDescent="0.25">
      <c r="A1028"/>
      <c r="B1028"/>
    </row>
    <row r="1029" spans="1:2" ht="12.5" x14ac:dyDescent="0.25">
      <c r="A1029"/>
      <c r="B1029"/>
    </row>
    <row r="1030" spans="1:2" ht="12.5" x14ac:dyDescent="0.25">
      <c r="A1030"/>
      <c r="B1030"/>
    </row>
    <row r="1031" spans="1:2" ht="12.5" x14ac:dyDescent="0.25">
      <c r="A1031"/>
      <c r="B1031"/>
    </row>
    <row r="1032" spans="1:2" ht="12.5" x14ac:dyDescent="0.25">
      <c r="A1032"/>
      <c r="B1032"/>
    </row>
    <row r="1033" spans="1:2" ht="12.5" x14ac:dyDescent="0.25">
      <c r="A1033"/>
      <c r="B1033"/>
    </row>
    <row r="1034" spans="1:2" ht="12.5" x14ac:dyDescent="0.25">
      <c r="A1034"/>
      <c r="B1034"/>
    </row>
    <row r="1035" spans="1:2" ht="12.5" x14ac:dyDescent="0.25">
      <c r="A1035"/>
      <c r="B1035"/>
    </row>
    <row r="1036" spans="1:2" ht="12.5" x14ac:dyDescent="0.25">
      <c r="A1036"/>
      <c r="B1036"/>
    </row>
    <row r="1037" spans="1:2" ht="12.5" x14ac:dyDescent="0.25">
      <c r="A1037"/>
      <c r="B1037"/>
    </row>
    <row r="1038" spans="1:2" ht="12.5" x14ac:dyDescent="0.25">
      <c r="A1038"/>
      <c r="B1038"/>
    </row>
    <row r="1039" spans="1:2" ht="12.5" x14ac:dyDescent="0.25">
      <c r="A1039"/>
      <c r="B1039"/>
    </row>
    <row r="1040" spans="1:2" ht="12.5" x14ac:dyDescent="0.25">
      <c r="A1040"/>
      <c r="B1040"/>
    </row>
    <row r="1041" spans="1:2" ht="12.5" x14ac:dyDescent="0.25">
      <c r="A1041"/>
      <c r="B1041"/>
    </row>
    <row r="1042" spans="1:2" ht="12.5" x14ac:dyDescent="0.25">
      <c r="A1042"/>
      <c r="B1042"/>
    </row>
    <row r="1043" spans="1:2" ht="12.5" x14ac:dyDescent="0.25">
      <c r="A1043"/>
      <c r="B1043"/>
    </row>
    <row r="1044" spans="1:2" ht="12.5" x14ac:dyDescent="0.25">
      <c r="A1044"/>
      <c r="B1044"/>
    </row>
    <row r="1045" spans="1:2" ht="12.5" x14ac:dyDescent="0.25">
      <c r="A1045"/>
      <c r="B1045"/>
    </row>
    <row r="1046" spans="1:2" ht="12.5" x14ac:dyDescent="0.25">
      <c r="A1046"/>
      <c r="B1046"/>
    </row>
    <row r="1047" spans="1:2" ht="12.5" x14ac:dyDescent="0.25">
      <c r="A1047"/>
      <c r="B1047"/>
    </row>
    <row r="1048" spans="1:2" ht="12.5" x14ac:dyDescent="0.25">
      <c r="A1048"/>
      <c r="B1048"/>
    </row>
    <row r="1049" spans="1:2" ht="12.5" x14ac:dyDescent="0.25">
      <c r="A1049"/>
      <c r="B1049"/>
    </row>
    <row r="1050" spans="1:2" ht="12.5" x14ac:dyDescent="0.25">
      <c r="A1050"/>
      <c r="B1050"/>
    </row>
    <row r="1051" spans="1:2" ht="12.5" x14ac:dyDescent="0.25">
      <c r="A1051"/>
      <c r="B1051"/>
    </row>
    <row r="1052" spans="1:2" ht="12.5" x14ac:dyDescent="0.25">
      <c r="A1052"/>
      <c r="B1052"/>
    </row>
    <row r="1053" spans="1:2" ht="12.5" x14ac:dyDescent="0.25">
      <c r="A1053"/>
      <c r="B1053"/>
    </row>
    <row r="1054" spans="1:2" ht="12.5" x14ac:dyDescent="0.25">
      <c r="A1054"/>
      <c r="B1054"/>
    </row>
    <row r="1055" spans="1:2" ht="12.5" x14ac:dyDescent="0.25">
      <c r="A1055"/>
      <c r="B1055"/>
    </row>
    <row r="1056" spans="1:2" ht="12.5" x14ac:dyDescent="0.25">
      <c r="A1056"/>
      <c r="B1056"/>
    </row>
    <row r="1057" spans="1:2" ht="12.5" x14ac:dyDescent="0.25">
      <c r="A1057"/>
      <c r="B1057"/>
    </row>
    <row r="1058" spans="1:2" ht="12.5" x14ac:dyDescent="0.25">
      <c r="A1058"/>
      <c r="B1058"/>
    </row>
    <row r="1059" spans="1:2" ht="12.5" x14ac:dyDescent="0.25">
      <c r="A1059"/>
      <c r="B1059"/>
    </row>
    <row r="1060" spans="1:2" ht="12.5" x14ac:dyDescent="0.25">
      <c r="A1060"/>
      <c r="B1060"/>
    </row>
    <row r="1061" spans="1:2" ht="12.5" x14ac:dyDescent="0.25">
      <c r="A1061"/>
      <c r="B1061"/>
    </row>
    <row r="1062" spans="1:2" ht="12.5" x14ac:dyDescent="0.25">
      <c r="A1062"/>
      <c r="B1062"/>
    </row>
    <row r="1063" spans="1:2" ht="12.5" x14ac:dyDescent="0.25">
      <c r="A1063"/>
      <c r="B1063"/>
    </row>
    <row r="1064" spans="1:2" ht="12.5" x14ac:dyDescent="0.25">
      <c r="A1064"/>
      <c r="B1064"/>
    </row>
    <row r="1065" spans="1:2" ht="12.5" x14ac:dyDescent="0.25">
      <c r="A1065"/>
      <c r="B1065"/>
    </row>
    <row r="1066" spans="1:2" ht="12.5" x14ac:dyDescent="0.25">
      <c r="A1066"/>
      <c r="B1066"/>
    </row>
    <row r="1067" spans="1:2" ht="12.5" x14ac:dyDescent="0.25">
      <c r="A1067"/>
      <c r="B1067"/>
    </row>
    <row r="1068" spans="1:2" ht="12.5" x14ac:dyDescent="0.25">
      <c r="A1068"/>
      <c r="B1068"/>
    </row>
    <row r="1069" spans="1:2" ht="12.5" x14ac:dyDescent="0.25">
      <c r="A1069"/>
      <c r="B1069"/>
    </row>
    <row r="1070" spans="1:2" ht="12.5" x14ac:dyDescent="0.25">
      <c r="A1070"/>
      <c r="B1070"/>
    </row>
    <row r="1071" spans="1:2" ht="12.5" x14ac:dyDescent="0.25">
      <c r="A1071"/>
      <c r="B1071"/>
    </row>
    <row r="1072" spans="1:2" ht="12.5" x14ac:dyDescent="0.25">
      <c r="A1072"/>
      <c r="B1072"/>
    </row>
    <row r="1073" spans="1:2" ht="12.5" x14ac:dyDescent="0.25">
      <c r="A1073"/>
      <c r="B1073"/>
    </row>
    <row r="1074" spans="1:2" ht="12.5" x14ac:dyDescent="0.25">
      <c r="A1074"/>
      <c r="B1074"/>
    </row>
    <row r="1075" spans="1:2" ht="12.5" x14ac:dyDescent="0.25">
      <c r="A1075"/>
      <c r="B1075"/>
    </row>
    <row r="1076" spans="1:2" ht="12.5" x14ac:dyDescent="0.25">
      <c r="A1076"/>
      <c r="B1076"/>
    </row>
    <row r="1077" spans="1:2" ht="12.5" x14ac:dyDescent="0.25">
      <c r="A1077"/>
      <c r="B1077"/>
    </row>
    <row r="1078" spans="1:2" ht="12.5" x14ac:dyDescent="0.25">
      <c r="A1078"/>
      <c r="B1078"/>
    </row>
    <row r="1079" spans="1:2" ht="12.5" x14ac:dyDescent="0.25">
      <c r="A1079"/>
      <c r="B1079"/>
    </row>
    <row r="1080" spans="1:2" ht="12.5" x14ac:dyDescent="0.25">
      <c r="A1080"/>
      <c r="B1080"/>
    </row>
    <row r="1081" spans="1:2" ht="12.5" x14ac:dyDescent="0.25">
      <c r="A1081"/>
      <c r="B1081"/>
    </row>
    <row r="1082" spans="1:2" ht="12.5" x14ac:dyDescent="0.25">
      <c r="A1082"/>
      <c r="B1082"/>
    </row>
    <row r="1083" spans="1:2" ht="12.5" x14ac:dyDescent="0.25">
      <c r="A1083"/>
      <c r="B1083"/>
    </row>
    <row r="1084" spans="1:2" ht="12.5" x14ac:dyDescent="0.25">
      <c r="A1084"/>
      <c r="B1084"/>
    </row>
    <row r="1085" spans="1:2" ht="12.5" x14ac:dyDescent="0.25">
      <c r="A1085"/>
      <c r="B1085"/>
    </row>
    <row r="1086" spans="1:2" ht="12.5" x14ac:dyDescent="0.25">
      <c r="A1086"/>
      <c r="B1086"/>
    </row>
    <row r="1087" spans="1:2" ht="12.5" x14ac:dyDescent="0.25">
      <c r="A1087"/>
      <c r="B1087"/>
    </row>
    <row r="1088" spans="1:2" ht="12.5" x14ac:dyDescent="0.25">
      <c r="A1088"/>
      <c r="B1088"/>
    </row>
    <row r="1089" spans="1:2" ht="12.5" x14ac:dyDescent="0.25">
      <c r="A1089"/>
      <c r="B1089"/>
    </row>
    <row r="1090" spans="1:2" ht="12.5" x14ac:dyDescent="0.25">
      <c r="A1090"/>
      <c r="B1090"/>
    </row>
    <row r="1091" spans="1:2" ht="12.5" x14ac:dyDescent="0.25">
      <c r="A1091"/>
      <c r="B1091"/>
    </row>
    <row r="1092" spans="1:2" ht="12.5" x14ac:dyDescent="0.25">
      <c r="A1092"/>
      <c r="B1092"/>
    </row>
    <row r="1093" spans="1:2" ht="12.5" x14ac:dyDescent="0.25">
      <c r="A1093"/>
      <c r="B1093"/>
    </row>
    <row r="1094" spans="1:2" ht="12.5" x14ac:dyDescent="0.25">
      <c r="A1094"/>
      <c r="B1094"/>
    </row>
    <row r="1095" spans="1:2" ht="12.5" x14ac:dyDescent="0.25">
      <c r="A1095"/>
      <c r="B1095"/>
    </row>
    <row r="1096" spans="1:2" ht="12.5" x14ac:dyDescent="0.25">
      <c r="A1096"/>
      <c r="B1096"/>
    </row>
    <row r="1097" spans="1:2" ht="12.5" x14ac:dyDescent="0.25">
      <c r="A1097"/>
      <c r="B1097"/>
    </row>
    <row r="1098" spans="1:2" ht="12.5" x14ac:dyDescent="0.25">
      <c r="A1098"/>
      <c r="B1098"/>
    </row>
    <row r="1099" spans="1:2" ht="12.5" x14ac:dyDescent="0.25">
      <c r="A1099"/>
      <c r="B1099"/>
    </row>
    <row r="1100" spans="1:2" ht="12.5" x14ac:dyDescent="0.25">
      <c r="A1100"/>
      <c r="B1100"/>
    </row>
    <row r="1101" spans="1:2" ht="12.5" x14ac:dyDescent="0.25">
      <c r="A1101"/>
      <c r="B1101"/>
    </row>
    <row r="1102" spans="1:2" ht="12.5" x14ac:dyDescent="0.25">
      <c r="A1102"/>
      <c r="B1102"/>
    </row>
    <row r="1103" spans="1:2" ht="12.5" x14ac:dyDescent="0.25">
      <c r="A1103"/>
      <c r="B1103"/>
    </row>
    <row r="1104" spans="1:2" ht="12.5" x14ac:dyDescent="0.25">
      <c r="A1104"/>
      <c r="B1104"/>
    </row>
    <row r="1105" spans="1:2" ht="12.5" x14ac:dyDescent="0.25">
      <c r="A1105"/>
      <c r="B1105"/>
    </row>
    <row r="1106" spans="1:2" ht="12.5" x14ac:dyDescent="0.25">
      <c r="A1106"/>
      <c r="B1106"/>
    </row>
    <row r="1107" spans="1:2" ht="12.5" x14ac:dyDescent="0.25">
      <c r="A1107"/>
      <c r="B1107"/>
    </row>
    <row r="1108" spans="1:2" ht="12.5" x14ac:dyDescent="0.25">
      <c r="A1108"/>
      <c r="B1108"/>
    </row>
    <row r="1109" spans="1:2" ht="12.5" x14ac:dyDescent="0.25">
      <c r="A1109"/>
      <c r="B1109"/>
    </row>
    <row r="1110" spans="1:2" ht="12.5" x14ac:dyDescent="0.25">
      <c r="A1110"/>
      <c r="B1110"/>
    </row>
    <row r="1111" spans="1:2" ht="12.5" x14ac:dyDescent="0.25">
      <c r="A1111"/>
      <c r="B1111"/>
    </row>
    <row r="1112" spans="1:2" ht="12.5" x14ac:dyDescent="0.25">
      <c r="A1112"/>
      <c r="B1112"/>
    </row>
    <row r="1113" spans="1:2" ht="12.5" x14ac:dyDescent="0.25">
      <c r="A1113"/>
      <c r="B1113"/>
    </row>
    <row r="1114" spans="1:2" ht="12.5" x14ac:dyDescent="0.25">
      <c r="A1114"/>
      <c r="B1114"/>
    </row>
    <row r="1115" spans="1:2" ht="12.5" x14ac:dyDescent="0.25">
      <c r="A1115"/>
      <c r="B1115"/>
    </row>
    <row r="1116" spans="1:2" ht="12.5" x14ac:dyDescent="0.25">
      <c r="A1116"/>
      <c r="B1116"/>
    </row>
    <row r="1117" spans="1:2" ht="12.5" x14ac:dyDescent="0.25">
      <c r="A1117"/>
      <c r="B1117"/>
    </row>
    <row r="1118" spans="1:2" ht="12.5" x14ac:dyDescent="0.25">
      <c r="A1118"/>
      <c r="B1118"/>
    </row>
    <row r="1119" spans="1:2" ht="12.5" x14ac:dyDescent="0.25">
      <c r="A1119"/>
      <c r="B1119"/>
    </row>
    <row r="1120" spans="1:2" ht="12.5" x14ac:dyDescent="0.25">
      <c r="A1120"/>
      <c r="B1120"/>
    </row>
    <row r="1121" spans="1:2" ht="12.5" x14ac:dyDescent="0.25">
      <c r="A1121"/>
      <c r="B1121"/>
    </row>
    <row r="1122" spans="1:2" ht="12.5" x14ac:dyDescent="0.25">
      <c r="A1122"/>
      <c r="B1122"/>
    </row>
    <row r="1123" spans="1:2" ht="12.5" x14ac:dyDescent="0.25">
      <c r="A1123"/>
      <c r="B1123"/>
    </row>
    <row r="1124" spans="1:2" ht="12.5" x14ac:dyDescent="0.25">
      <c r="A1124"/>
      <c r="B1124"/>
    </row>
    <row r="1125" spans="1:2" ht="12.5" x14ac:dyDescent="0.25">
      <c r="A1125"/>
      <c r="B1125"/>
    </row>
    <row r="1126" spans="1:2" ht="12.5" x14ac:dyDescent="0.25">
      <c r="A1126"/>
      <c r="B1126"/>
    </row>
    <row r="1127" spans="1:2" ht="12.5" x14ac:dyDescent="0.25">
      <c r="A1127"/>
      <c r="B1127"/>
    </row>
    <row r="1128" spans="1:2" ht="12.5" x14ac:dyDescent="0.25">
      <c r="A1128"/>
      <c r="B1128"/>
    </row>
    <row r="1129" spans="1:2" ht="12.5" x14ac:dyDescent="0.25">
      <c r="A1129"/>
      <c r="B1129"/>
    </row>
    <row r="1130" spans="1:2" ht="12.5" x14ac:dyDescent="0.25">
      <c r="A1130"/>
      <c r="B1130"/>
    </row>
    <row r="1131" spans="1:2" ht="12.5" x14ac:dyDescent="0.25">
      <c r="A1131"/>
      <c r="B1131"/>
    </row>
    <row r="1132" spans="1:2" ht="12.5" x14ac:dyDescent="0.25">
      <c r="A1132"/>
      <c r="B1132"/>
    </row>
    <row r="1133" spans="1:2" ht="12.5" x14ac:dyDescent="0.25">
      <c r="A1133"/>
      <c r="B1133"/>
    </row>
    <row r="1134" spans="1:2" ht="12.5" x14ac:dyDescent="0.25">
      <c r="A1134"/>
      <c r="B1134"/>
    </row>
    <row r="1135" spans="1:2" ht="12.5" x14ac:dyDescent="0.25">
      <c r="A1135"/>
      <c r="B1135"/>
    </row>
    <row r="1136" spans="1:2" ht="12.5" x14ac:dyDescent="0.25">
      <c r="A1136"/>
      <c r="B1136"/>
    </row>
    <row r="1137" spans="1:2" ht="12.5" x14ac:dyDescent="0.25">
      <c r="A1137"/>
      <c r="B1137"/>
    </row>
    <row r="1138" spans="1:2" ht="12.5" x14ac:dyDescent="0.25">
      <c r="A1138"/>
      <c r="B1138"/>
    </row>
    <row r="1139" spans="1:2" ht="12.5" x14ac:dyDescent="0.25">
      <c r="A1139"/>
      <c r="B1139"/>
    </row>
    <row r="1140" spans="1:2" ht="12.5" x14ac:dyDescent="0.25">
      <c r="A1140"/>
      <c r="B1140"/>
    </row>
    <row r="1141" spans="1:2" ht="12.5" x14ac:dyDescent="0.25">
      <c r="A1141"/>
      <c r="B1141"/>
    </row>
    <row r="1142" spans="1:2" ht="12.5" x14ac:dyDescent="0.25">
      <c r="A1142"/>
      <c r="B1142"/>
    </row>
    <row r="1143" spans="1:2" ht="12.5" x14ac:dyDescent="0.25">
      <c r="A1143"/>
      <c r="B1143"/>
    </row>
    <row r="1144" spans="1:2" ht="12.5" x14ac:dyDescent="0.25">
      <c r="A1144"/>
      <c r="B1144"/>
    </row>
    <row r="1145" spans="1:2" ht="12.5" x14ac:dyDescent="0.25">
      <c r="A1145"/>
      <c r="B1145"/>
    </row>
    <row r="1146" spans="1:2" ht="12.5" x14ac:dyDescent="0.25">
      <c r="A1146"/>
      <c r="B1146"/>
    </row>
    <row r="1147" spans="1:2" ht="12.5" x14ac:dyDescent="0.25">
      <c r="A1147"/>
      <c r="B1147"/>
    </row>
    <row r="1148" spans="1:2" ht="12.5" x14ac:dyDescent="0.25">
      <c r="A1148"/>
      <c r="B1148"/>
    </row>
    <row r="1149" spans="1:2" ht="12.5" x14ac:dyDescent="0.25">
      <c r="A1149"/>
      <c r="B1149"/>
    </row>
    <row r="1150" spans="1:2" ht="12.5" x14ac:dyDescent="0.25">
      <c r="A1150"/>
      <c r="B1150"/>
    </row>
    <row r="1151" spans="1:2" ht="12.5" x14ac:dyDescent="0.25">
      <c r="A1151"/>
      <c r="B1151"/>
    </row>
    <row r="1152" spans="1:2" ht="12.5" x14ac:dyDescent="0.25">
      <c r="A1152"/>
      <c r="B1152"/>
    </row>
    <row r="1153" spans="1:2" ht="12.5" x14ac:dyDescent="0.25">
      <c r="A1153"/>
      <c r="B1153"/>
    </row>
    <row r="1154" spans="1:2" ht="12.5" x14ac:dyDescent="0.25">
      <c r="A1154"/>
      <c r="B1154"/>
    </row>
    <row r="1155" spans="1:2" ht="12.5" x14ac:dyDescent="0.25">
      <c r="A1155"/>
      <c r="B1155"/>
    </row>
    <row r="1156" spans="1:2" ht="12.5" x14ac:dyDescent="0.25">
      <c r="A1156"/>
      <c r="B1156"/>
    </row>
    <row r="1157" spans="1:2" ht="12.5" x14ac:dyDescent="0.25">
      <c r="A1157"/>
      <c r="B1157"/>
    </row>
    <row r="1158" spans="1:2" ht="12.5" x14ac:dyDescent="0.25">
      <c r="A1158"/>
      <c r="B1158"/>
    </row>
    <row r="1159" spans="1:2" ht="12.5" x14ac:dyDescent="0.25">
      <c r="A1159"/>
      <c r="B1159"/>
    </row>
    <row r="1160" spans="1:2" ht="12.5" x14ac:dyDescent="0.25">
      <c r="A1160"/>
      <c r="B1160"/>
    </row>
    <row r="1161" spans="1:2" ht="12.5" x14ac:dyDescent="0.25">
      <c r="A1161"/>
      <c r="B1161"/>
    </row>
    <row r="1162" spans="1:2" ht="12.5" x14ac:dyDescent="0.25">
      <c r="A1162"/>
      <c r="B1162"/>
    </row>
    <row r="1163" spans="1:2" ht="12.5" x14ac:dyDescent="0.25">
      <c r="A1163"/>
      <c r="B1163"/>
    </row>
    <row r="1164" spans="1:2" ht="12.5" x14ac:dyDescent="0.25">
      <c r="A1164"/>
      <c r="B1164"/>
    </row>
    <row r="1165" spans="1:2" ht="12.5" x14ac:dyDescent="0.25">
      <c r="A1165"/>
      <c r="B1165"/>
    </row>
    <row r="1166" spans="1:2" ht="12.5" x14ac:dyDescent="0.25">
      <c r="A1166"/>
      <c r="B1166"/>
    </row>
    <row r="1167" spans="1:2" ht="12.5" x14ac:dyDescent="0.25">
      <c r="A1167"/>
      <c r="B1167"/>
    </row>
    <row r="1168" spans="1:2" ht="12.5" x14ac:dyDescent="0.25">
      <c r="A1168"/>
      <c r="B1168"/>
    </row>
    <row r="1169" spans="1:2" ht="12.5" x14ac:dyDescent="0.25">
      <c r="A1169"/>
      <c r="B1169"/>
    </row>
    <row r="1170" spans="1:2" ht="12.5" x14ac:dyDescent="0.25">
      <c r="A1170"/>
      <c r="B1170"/>
    </row>
    <row r="1171" spans="1:2" ht="12.5" x14ac:dyDescent="0.25">
      <c r="A1171"/>
      <c r="B1171"/>
    </row>
    <row r="1172" spans="1:2" ht="12.5" x14ac:dyDescent="0.25">
      <c r="A1172"/>
      <c r="B1172"/>
    </row>
    <row r="1173" spans="1:2" ht="12.5" x14ac:dyDescent="0.25">
      <c r="A1173"/>
      <c r="B1173"/>
    </row>
    <row r="1174" spans="1:2" ht="12.5" x14ac:dyDescent="0.25">
      <c r="A1174"/>
      <c r="B1174"/>
    </row>
    <row r="1175" spans="1:2" ht="12.5" x14ac:dyDescent="0.25">
      <c r="A1175"/>
      <c r="B1175"/>
    </row>
    <row r="1176" spans="1:2" ht="12.5" x14ac:dyDescent="0.25">
      <c r="A1176"/>
      <c r="B1176"/>
    </row>
    <row r="1177" spans="1:2" ht="12.5" x14ac:dyDescent="0.25">
      <c r="A1177"/>
      <c r="B1177"/>
    </row>
    <row r="1178" spans="1:2" ht="12.5" x14ac:dyDescent="0.25">
      <c r="A1178"/>
      <c r="B1178"/>
    </row>
    <row r="1179" spans="1:2" ht="12.5" x14ac:dyDescent="0.25">
      <c r="A1179"/>
      <c r="B1179"/>
    </row>
    <row r="1180" spans="1:2" ht="12.5" x14ac:dyDescent="0.25">
      <c r="A1180"/>
      <c r="B1180"/>
    </row>
    <row r="1181" spans="1:2" ht="12.5" x14ac:dyDescent="0.25">
      <c r="A1181"/>
      <c r="B1181"/>
    </row>
    <row r="1182" spans="1:2" ht="12.5" x14ac:dyDescent="0.25">
      <c r="A1182"/>
      <c r="B1182"/>
    </row>
    <row r="1183" spans="1:2" ht="12.5" x14ac:dyDescent="0.25">
      <c r="A1183"/>
      <c r="B1183"/>
    </row>
    <row r="1184" spans="1:2" ht="12.5" x14ac:dyDescent="0.25">
      <c r="A1184"/>
      <c r="B1184"/>
    </row>
    <row r="1185" spans="1:2" ht="12.5" x14ac:dyDescent="0.25">
      <c r="A1185"/>
      <c r="B1185"/>
    </row>
    <row r="1186" spans="1:2" ht="12.5" x14ac:dyDescent="0.25">
      <c r="A1186"/>
      <c r="B1186"/>
    </row>
    <row r="1187" spans="1:2" ht="12.5" x14ac:dyDescent="0.25">
      <c r="A1187"/>
      <c r="B1187"/>
    </row>
    <row r="1188" spans="1:2" ht="12.5" x14ac:dyDescent="0.25">
      <c r="A1188"/>
      <c r="B1188"/>
    </row>
    <row r="1189" spans="1:2" ht="12.5" x14ac:dyDescent="0.25">
      <c r="A1189"/>
      <c r="B1189"/>
    </row>
    <row r="1190" spans="1:2" ht="12.5" x14ac:dyDescent="0.25">
      <c r="A1190"/>
      <c r="B1190"/>
    </row>
    <row r="1191" spans="1:2" ht="12.5" x14ac:dyDescent="0.25">
      <c r="A1191"/>
      <c r="B1191"/>
    </row>
    <row r="1192" spans="1:2" ht="12.5" x14ac:dyDescent="0.25">
      <c r="A1192"/>
      <c r="B1192"/>
    </row>
    <row r="1193" spans="1:2" ht="12.5" x14ac:dyDescent="0.25">
      <c r="A1193"/>
      <c r="B1193"/>
    </row>
    <row r="1194" spans="1:2" ht="12.5" x14ac:dyDescent="0.25">
      <c r="A1194"/>
      <c r="B1194"/>
    </row>
    <row r="1195" spans="1:2" ht="12.5" x14ac:dyDescent="0.25">
      <c r="A1195"/>
      <c r="B1195"/>
    </row>
    <row r="1196" spans="1:2" ht="12.5" x14ac:dyDescent="0.25">
      <c r="A1196"/>
      <c r="B1196"/>
    </row>
    <row r="1197" spans="1:2" ht="12.5" x14ac:dyDescent="0.25">
      <c r="A1197"/>
      <c r="B1197"/>
    </row>
    <row r="1198" spans="1:2" ht="12.5" x14ac:dyDescent="0.25">
      <c r="A1198"/>
      <c r="B1198"/>
    </row>
    <row r="1199" spans="1:2" ht="12.5" x14ac:dyDescent="0.25">
      <c r="A1199"/>
      <c r="B1199"/>
    </row>
    <row r="1200" spans="1:2" ht="12.5" x14ac:dyDescent="0.25">
      <c r="A1200"/>
      <c r="B1200"/>
    </row>
    <row r="1201" spans="1:2" ht="12.5" x14ac:dyDescent="0.25">
      <c r="A1201"/>
      <c r="B1201"/>
    </row>
    <row r="1202" spans="1:2" ht="12.5" x14ac:dyDescent="0.25">
      <c r="A1202"/>
      <c r="B1202"/>
    </row>
    <row r="1203" spans="1:2" ht="12.5" x14ac:dyDescent="0.25">
      <c r="A1203"/>
      <c r="B1203"/>
    </row>
    <row r="1204" spans="1:2" ht="12.5" x14ac:dyDescent="0.25">
      <c r="A1204"/>
      <c r="B1204"/>
    </row>
    <row r="1205" spans="1:2" ht="12.5" x14ac:dyDescent="0.25">
      <c r="A1205"/>
      <c r="B1205"/>
    </row>
    <row r="1206" spans="1:2" ht="12.5" x14ac:dyDescent="0.25">
      <c r="A1206"/>
      <c r="B1206"/>
    </row>
    <row r="1207" spans="1:2" ht="12.5" x14ac:dyDescent="0.25">
      <c r="A1207"/>
      <c r="B1207"/>
    </row>
    <row r="1208" spans="1:2" ht="12.5" x14ac:dyDescent="0.25">
      <c r="A1208"/>
      <c r="B1208"/>
    </row>
    <row r="1209" spans="1:2" ht="12.5" x14ac:dyDescent="0.25">
      <c r="A1209"/>
      <c r="B1209"/>
    </row>
    <row r="1210" spans="1:2" ht="12.5" x14ac:dyDescent="0.25">
      <c r="A1210"/>
      <c r="B1210"/>
    </row>
    <row r="1211" spans="1:2" ht="12.5" x14ac:dyDescent="0.25">
      <c r="A1211"/>
      <c r="B1211"/>
    </row>
    <row r="1212" spans="1:2" ht="12.5" x14ac:dyDescent="0.25">
      <c r="A1212"/>
      <c r="B1212"/>
    </row>
    <row r="1213" spans="1:2" ht="12.5" x14ac:dyDescent="0.25">
      <c r="A1213"/>
      <c r="B1213"/>
    </row>
    <row r="1214" spans="1:2" ht="12.5" x14ac:dyDescent="0.25">
      <c r="A1214"/>
      <c r="B1214"/>
    </row>
    <row r="1215" spans="1:2" ht="12.5" x14ac:dyDescent="0.25">
      <c r="A1215"/>
      <c r="B1215"/>
    </row>
    <row r="1216" spans="1:2" ht="12.5" x14ac:dyDescent="0.25">
      <c r="A1216"/>
      <c r="B1216"/>
    </row>
    <row r="1217" spans="1:2" ht="12.5" x14ac:dyDescent="0.25">
      <c r="A1217"/>
      <c r="B1217"/>
    </row>
    <row r="1218" spans="1:2" ht="12.5" x14ac:dyDescent="0.25">
      <c r="A1218"/>
      <c r="B1218"/>
    </row>
    <row r="1219" spans="1:2" ht="12.5" x14ac:dyDescent="0.25">
      <c r="A1219"/>
      <c r="B1219"/>
    </row>
    <row r="1220" spans="1:2" ht="12.5" x14ac:dyDescent="0.25">
      <c r="A1220"/>
      <c r="B1220"/>
    </row>
    <row r="1221" spans="1:2" ht="12.5" x14ac:dyDescent="0.25">
      <c r="A1221"/>
      <c r="B1221"/>
    </row>
    <row r="1222" spans="1:2" ht="12.5" x14ac:dyDescent="0.25">
      <c r="A1222"/>
      <c r="B1222"/>
    </row>
    <row r="1223" spans="1:2" ht="12.5" x14ac:dyDescent="0.25">
      <c r="A1223"/>
      <c r="B1223"/>
    </row>
    <row r="1224" spans="1:2" ht="12.5" x14ac:dyDescent="0.25">
      <c r="A1224"/>
      <c r="B1224"/>
    </row>
    <row r="1225" spans="1:2" ht="12.5" x14ac:dyDescent="0.25">
      <c r="A1225"/>
      <c r="B1225"/>
    </row>
    <row r="1226" spans="1:2" ht="12.5" x14ac:dyDescent="0.25">
      <c r="A1226"/>
      <c r="B1226"/>
    </row>
    <row r="1227" spans="1:2" ht="12.5" x14ac:dyDescent="0.25">
      <c r="A1227"/>
      <c r="B1227"/>
    </row>
    <row r="1228" spans="1:2" ht="12.5" x14ac:dyDescent="0.25">
      <c r="A1228"/>
      <c r="B1228"/>
    </row>
    <row r="1229" spans="1:2" ht="12.5" x14ac:dyDescent="0.25">
      <c r="A1229"/>
      <c r="B1229"/>
    </row>
    <row r="1230" spans="1:2" ht="12.5" x14ac:dyDescent="0.25">
      <c r="A1230"/>
      <c r="B1230"/>
    </row>
    <row r="1231" spans="1:2" ht="12.5" x14ac:dyDescent="0.25">
      <c r="A1231"/>
      <c r="B1231"/>
    </row>
    <row r="1232" spans="1:2" ht="12.5" x14ac:dyDescent="0.25">
      <c r="A1232"/>
      <c r="B1232"/>
    </row>
    <row r="1233" spans="1:2" ht="12.5" x14ac:dyDescent="0.25">
      <c r="A1233"/>
      <c r="B1233"/>
    </row>
    <row r="1234" spans="1:2" ht="12.5" x14ac:dyDescent="0.25">
      <c r="A1234"/>
      <c r="B1234"/>
    </row>
    <row r="1235" spans="1:2" ht="12.5" x14ac:dyDescent="0.25">
      <c r="A1235"/>
      <c r="B1235"/>
    </row>
    <row r="1236" spans="1:2" ht="12.5" x14ac:dyDescent="0.25">
      <c r="A1236"/>
      <c r="B1236"/>
    </row>
    <row r="1237" spans="1:2" ht="12.5" x14ac:dyDescent="0.25">
      <c r="A1237"/>
      <c r="B1237"/>
    </row>
    <row r="1238" spans="1:2" ht="12.5" x14ac:dyDescent="0.25">
      <c r="A1238"/>
      <c r="B1238"/>
    </row>
    <row r="1239" spans="1:2" ht="12.5" x14ac:dyDescent="0.25">
      <c r="A1239"/>
      <c r="B1239"/>
    </row>
    <row r="1240" spans="1:2" ht="12.5" x14ac:dyDescent="0.25">
      <c r="A1240"/>
      <c r="B1240"/>
    </row>
    <row r="1241" spans="1:2" ht="12.5" x14ac:dyDescent="0.25">
      <c r="A1241"/>
      <c r="B1241"/>
    </row>
    <row r="1242" spans="1:2" ht="12.5" x14ac:dyDescent="0.25">
      <c r="A1242"/>
      <c r="B1242"/>
    </row>
    <row r="1243" spans="1:2" ht="12.5" x14ac:dyDescent="0.25">
      <c r="A1243"/>
      <c r="B1243"/>
    </row>
    <row r="1244" spans="1:2" ht="12.5" x14ac:dyDescent="0.25">
      <c r="A1244"/>
      <c r="B1244"/>
    </row>
    <row r="1245" spans="1:2" ht="12.5" x14ac:dyDescent="0.25">
      <c r="A1245"/>
      <c r="B1245"/>
    </row>
    <row r="1246" spans="1:2" ht="12.5" x14ac:dyDescent="0.25">
      <c r="A1246"/>
      <c r="B1246"/>
    </row>
    <row r="1247" spans="1:2" ht="12.5" x14ac:dyDescent="0.25">
      <c r="A1247"/>
      <c r="B1247"/>
    </row>
    <row r="1248" spans="1:2" ht="12.5" x14ac:dyDescent="0.25">
      <c r="A1248"/>
      <c r="B1248"/>
    </row>
    <row r="1249" spans="1:2" ht="12.5" x14ac:dyDescent="0.25">
      <c r="A1249"/>
      <c r="B1249"/>
    </row>
    <row r="1250" spans="1:2" ht="12.5" x14ac:dyDescent="0.25">
      <c r="A1250"/>
      <c r="B1250"/>
    </row>
    <row r="1251" spans="1:2" ht="12.5" x14ac:dyDescent="0.25">
      <c r="A1251"/>
      <c r="B1251"/>
    </row>
    <row r="1252" spans="1:2" ht="12.5" x14ac:dyDescent="0.25">
      <c r="A1252"/>
      <c r="B1252"/>
    </row>
    <row r="1253" spans="1:2" ht="12.5" x14ac:dyDescent="0.25">
      <c r="A1253"/>
      <c r="B1253"/>
    </row>
    <row r="1254" spans="1:2" ht="12.5" x14ac:dyDescent="0.25">
      <c r="A1254"/>
      <c r="B1254"/>
    </row>
    <row r="1255" spans="1:2" ht="12.5" x14ac:dyDescent="0.25">
      <c r="A1255"/>
      <c r="B1255"/>
    </row>
    <row r="1256" spans="1:2" ht="12.5" x14ac:dyDescent="0.25">
      <c r="A1256"/>
      <c r="B1256"/>
    </row>
    <row r="1257" spans="1:2" ht="12.5" x14ac:dyDescent="0.25">
      <c r="A1257"/>
      <c r="B1257"/>
    </row>
    <row r="1258" spans="1:2" ht="12.5" x14ac:dyDescent="0.25">
      <c r="A1258"/>
      <c r="B1258"/>
    </row>
    <row r="1259" spans="1:2" ht="12.5" x14ac:dyDescent="0.25">
      <c r="A1259"/>
      <c r="B1259"/>
    </row>
    <row r="1260" spans="1:2" ht="12.5" x14ac:dyDescent="0.25">
      <c r="A1260"/>
      <c r="B1260"/>
    </row>
    <row r="1261" spans="1:2" ht="12.5" x14ac:dyDescent="0.25">
      <c r="A1261"/>
      <c r="B1261"/>
    </row>
    <row r="1262" spans="1:2" ht="12.5" x14ac:dyDescent="0.25">
      <c r="A1262"/>
      <c r="B1262"/>
    </row>
    <row r="1263" spans="1:2" ht="12.5" x14ac:dyDescent="0.25">
      <c r="A1263"/>
      <c r="B1263"/>
    </row>
    <row r="1264" spans="1:2" ht="12.5" x14ac:dyDescent="0.25">
      <c r="A1264"/>
      <c r="B1264"/>
    </row>
    <row r="1265" spans="1:2" ht="12.5" x14ac:dyDescent="0.25">
      <c r="A1265"/>
      <c r="B1265"/>
    </row>
    <row r="1266" spans="1:2" ht="12.5" x14ac:dyDescent="0.25">
      <c r="A1266"/>
      <c r="B1266"/>
    </row>
    <row r="1267" spans="1:2" ht="12.5" x14ac:dyDescent="0.25">
      <c r="A1267"/>
      <c r="B1267"/>
    </row>
    <row r="1268" spans="1:2" ht="12.5" x14ac:dyDescent="0.25">
      <c r="A1268"/>
      <c r="B1268"/>
    </row>
    <row r="1269" spans="1:2" ht="12.5" x14ac:dyDescent="0.25">
      <c r="A1269"/>
      <c r="B1269"/>
    </row>
    <row r="1270" spans="1:2" ht="12.5" x14ac:dyDescent="0.25">
      <c r="A1270"/>
      <c r="B1270"/>
    </row>
    <row r="1271" spans="1:2" ht="12.5" x14ac:dyDescent="0.25">
      <c r="A1271"/>
      <c r="B1271"/>
    </row>
    <row r="1272" spans="1:2" ht="12.5" x14ac:dyDescent="0.25">
      <c r="A1272"/>
      <c r="B1272"/>
    </row>
    <row r="1273" spans="1:2" ht="12.5" x14ac:dyDescent="0.25">
      <c r="A1273"/>
      <c r="B1273"/>
    </row>
    <row r="1274" spans="1:2" ht="12.5" x14ac:dyDescent="0.25">
      <c r="A1274"/>
      <c r="B1274"/>
    </row>
    <row r="1275" spans="1:2" ht="12.5" x14ac:dyDescent="0.25">
      <c r="A1275"/>
      <c r="B1275"/>
    </row>
    <row r="1276" spans="1:2" ht="12.5" x14ac:dyDescent="0.25">
      <c r="A1276"/>
      <c r="B1276"/>
    </row>
    <row r="1277" spans="1:2" ht="12.5" x14ac:dyDescent="0.25">
      <c r="A1277"/>
      <c r="B1277"/>
    </row>
    <row r="1278" spans="1:2" ht="12.5" x14ac:dyDescent="0.25">
      <c r="A1278"/>
      <c r="B1278"/>
    </row>
    <row r="1279" spans="1:2" ht="12.5" x14ac:dyDescent="0.25">
      <c r="A1279"/>
      <c r="B1279"/>
    </row>
    <row r="1280" spans="1:2" ht="12.5" x14ac:dyDescent="0.25">
      <c r="A1280"/>
      <c r="B1280"/>
    </row>
    <row r="1281" spans="1:2" ht="12.5" x14ac:dyDescent="0.25">
      <c r="A1281"/>
      <c r="B1281"/>
    </row>
    <row r="1282" spans="1:2" ht="12.5" x14ac:dyDescent="0.25">
      <c r="A1282"/>
      <c r="B1282"/>
    </row>
    <row r="1283" spans="1:2" ht="12.5" x14ac:dyDescent="0.25">
      <c r="A1283"/>
      <c r="B1283"/>
    </row>
    <row r="1284" spans="1:2" ht="12.5" x14ac:dyDescent="0.25">
      <c r="A1284"/>
      <c r="B1284"/>
    </row>
    <row r="1285" spans="1:2" ht="12.5" x14ac:dyDescent="0.25">
      <c r="A1285"/>
      <c r="B1285"/>
    </row>
    <row r="1286" spans="1:2" ht="12.5" x14ac:dyDescent="0.25">
      <c r="A1286"/>
      <c r="B1286"/>
    </row>
    <row r="1287" spans="1:2" ht="12.5" x14ac:dyDescent="0.25">
      <c r="A1287"/>
      <c r="B1287"/>
    </row>
    <row r="1288" spans="1:2" ht="12.5" x14ac:dyDescent="0.25">
      <c r="A1288"/>
      <c r="B1288"/>
    </row>
    <row r="1289" spans="1:2" ht="12.5" x14ac:dyDescent="0.25">
      <c r="A1289"/>
      <c r="B1289"/>
    </row>
    <row r="1290" spans="1:2" ht="12.5" x14ac:dyDescent="0.25">
      <c r="A1290"/>
      <c r="B1290"/>
    </row>
    <row r="1291" spans="1:2" ht="12.5" x14ac:dyDescent="0.25">
      <c r="A1291"/>
      <c r="B1291"/>
    </row>
    <row r="1292" spans="1:2" ht="12.5" x14ac:dyDescent="0.25">
      <c r="A1292"/>
      <c r="B1292"/>
    </row>
    <row r="1293" spans="1:2" ht="12.5" x14ac:dyDescent="0.25">
      <c r="A1293"/>
      <c r="B1293"/>
    </row>
    <row r="1294" spans="1:2" ht="12.5" x14ac:dyDescent="0.25">
      <c r="A1294"/>
      <c r="B1294"/>
    </row>
    <row r="1295" spans="1:2" ht="12.5" x14ac:dyDescent="0.25">
      <c r="A1295"/>
      <c r="B1295"/>
    </row>
    <row r="1296" spans="1:2" ht="12.5" x14ac:dyDescent="0.25">
      <c r="A1296"/>
      <c r="B1296"/>
    </row>
    <row r="1297" spans="1:2" ht="12.5" x14ac:dyDescent="0.25">
      <c r="A1297"/>
      <c r="B1297"/>
    </row>
    <row r="1298" spans="1:2" ht="12.5" x14ac:dyDescent="0.25">
      <c r="A1298"/>
      <c r="B1298"/>
    </row>
    <row r="1299" spans="1:2" ht="12.5" x14ac:dyDescent="0.25">
      <c r="A1299"/>
      <c r="B1299"/>
    </row>
    <row r="1300" spans="1:2" ht="12.5" x14ac:dyDescent="0.25">
      <c r="A1300"/>
      <c r="B1300"/>
    </row>
    <row r="1301" spans="1:2" ht="12.5" x14ac:dyDescent="0.25">
      <c r="A1301"/>
      <c r="B1301"/>
    </row>
    <row r="1302" spans="1:2" ht="12.5" x14ac:dyDescent="0.25">
      <c r="A1302"/>
      <c r="B1302"/>
    </row>
    <row r="1303" spans="1:2" ht="12.5" x14ac:dyDescent="0.25">
      <c r="A1303"/>
      <c r="B1303"/>
    </row>
    <row r="1304" spans="1:2" ht="12.5" x14ac:dyDescent="0.25">
      <c r="A1304"/>
      <c r="B1304"/>
    </row>
    <row r="1305" spans="1:2" ht="12.5" x14ac:dyDescent="0.25">
      <c r="A1305"/>
      <c r="B1305"/>
    </row>
    <row r="1306" spans="1:2" ht="12.5" x14ac:dyDescent="0.25">
      <c r="A1306"/>
      <c r="B1306"/>
    </row>
    <row r="1307" spans="1:2" ht="12.5" x14ac:dyDescent="0.25">
      <c r="A1307"/>
      <c r="B1307"/>
    </row>
    <row r="1308" spans="1:2" ht="12.5" x14ac:dyDescent="0.25">
      <c r="A1308"/>
      <c r="B1308"/>
    </row>
    <row r="1309" spans="1:2" ht="12.5" x14ac:dyDescent="0.25">
      <c r="A1309"/>
      <c r="B1309"/>
    </row>
    <row r="1310" spans="1:2" ht="12.5" x14ac:dyDescent="0.25">
      <c r="A1310"/>
      <c r="B1310"/>
    </row>
    <row r="1311" spans="1:2" ht="12.5" x14ac:dyDescent="0.25">
      <c r="A1311"/>
      <c r="B1311"/>
    </row>
    <row r="1312" spans="1:2" ht="12.5" x14ac:dyDescent="0.25">
      <c r="A1312"/>
      <c r="B1312"/>
    </row>
    <row r="1313" spans="1:2" ht="12.5" x14ac:dyDescent="0.25">
      <c r="A1313"/>
      <c r="B1313"/>
    </row>
    <row r="1314" spans="1:2" ht="12.5" x14ac:dyDescent="0.25">
      <c r="A1314"/>
      <c r="B1314"/>
    </row>
    <row r="1315" spans="1:2" ht="12.5" x14ac:dyDescent="0.25">
      <c r="A1315"/>
      <c r="B1315"/>
    </row>
    <row r="1316" spans="1:2" ht="12.5" x14ac:dyDescent="0.25">
      <c r="A1316"/>
      <c r="B1316"/>
    </row>
    <row r="1317" spans="1:2" ht="12.5" x14ac:dyDescent="0.25">
      <c r="A1317"/>
      <c r="B1317"/>
    </row>
    <row r="1318" spans="1:2" ht="12.5" x14ac:dyDescent="0.25">
      <c r="A1318"/>
      <c r="B1318"/>
    </row>
    <row r="1319" spans="1:2" ht="12.5" x14ac:dyDescent="0.25">
      <c r="A1319"/>
      <c r="B1319"/>
    </row>
    <row r="1320" spans="1:2" ht="12.5" x14ac:dyDescent="0.25">
      <c r="A1320"/>
      <c r="B1320"/>
    </row>
    <row r="1321" spans="1:2" ht="12.5" x14ac:dyDescent="0.25">
      <c r="A1321"/>
      <c r="B1321"/>
    </row>
    <row r="1322" spans="1:2" ht="12.5" x14ac:dyDescent="0.25">
      <c r="A1322"/>
      <c r="B1322"/>
    </row>
    <row r="1323" spans="1:2" ht="12.5" x14ac:dyDescent="0.25">
      <c r="A1323"/>
      <c r="B1323"/>
    </row>
    <row r="1324" spans="1:2" ht="12.5" x14ac:dyDescent="0.25">
      <c r="A1324"/>
      <c r="B1324"/>
    </row>
    <row r="1325" spans="1:2" ht="12.5" x14ac:dyDescent="0.25">
      <c r="A1325"/>
      <c r="B1325"/>
    </row>
    <row r="1326" spans="1:2" ht="12.5" x14ac:dyDescent="0.25">
      <c r="A1326"/>
      <c r="B1326"/>
    </row>
    <row r="1327" spans="1:2" ht="12.5" x14ac:dyDescent="0.25">
      <c r="A1327"/>
      <c r="B1327"/>
    </row>
    <row r="1328" spans="1:2" ht="12.5" x14ac:dyDescent="0.25">
      <c r="A1328"/>
      <c r="B1328"/>
    </row>
    <row r="1329" spans="1:2" ht="12.5" x14ac:dyDescent="0.25">
      <c r="A1329"/>
      <c r="B1329"/>
    </row>
    <row r="1330" spans="1:2" ht="12.5" x14ac:dyDescent="0.25">
      <c r="A1330"/>
      <c r="B1330"/>
    </row>
    <row r="1331" spans="1:2" ht="12.5" x14ac:dyDescent="0.25">
      <c r="A1331"/>
      <c r="B1331"/>
    </row>
    <row r="1332" spans="1:2" ht="12.5" x14ac:dyDescent="0.25">
      <c r="A1332"/>
      <c r="B1332"/>
    </row>
    <row r="1333" spans="1:2" ht="12.5" x14ac:dyDescent="0.25">
      <c r="A1333"/>
      <c r="B1333"/>
    </row>
    <row r="1334" spans="1:2" ht="12.5" x14ac:dyDescent="0.25">
      <c r="A1334"/>
      <c r="B1334"/>
    </row>
    <row r="1335" spans="1:2" ht="12.5" x14ac:dyDescent="0.25">
      <c r="A1335"/>
      <c r="B1335"/>
    </row>
    <row r="1336" spans="1:2" ht="12.5" x14ac:dyDescent="0.25">
      <c r="A1336"/>
      <c r="B1336"/>
    </row>
    <row r="1337" spans="1:2" ht="12.5" x14ac:dyDescent="0.25">
      <c r="A1337"/>
      <c r="B1337"/>
    </row>
    <row r="1338" spans="1:2" ht="12.5" x14ac:dyDescent="0.25">
      <c r="A1338"/>
      <c r="B1338"/>
    </row>
    <row r="1339" spans="1:2" ht="12.5" x14ac:dyDescent="0.25">
      <c r="A1339"/>
      <c r="B1339"/>
    </row>
    <row r="1340" spans="1:2" ht="12.5" x14ac:dyDescent="0.25">
      <c r="A1340"/>
      <c r="B1340"/>
    </row>
    <row r="1341" spans="1:2" ht="12.5" x14ac:dyDescent="0.25">
      <c r="A1341"/>
      <c r="B1341"/>
    </row>
    <row r="1342" spans="1:2" ht="12.5" x14ac:dyDescent="0.25">
      <c r="A1342"/>
      <c r="B1342"/>
    </row>
    <row r="1343" spans="1:2" ht="12.5" x14ac:dyDescent="0.25">
      <c r="A1343"/>
      <c r="B1343"/>
    </row>
    <row r="1344" spans="1:2" ht="12.5" x14ac:dyDescent="0.25">
      <c r="A1344"/>
      <c r="B1344"/>
    </row>
    <row r="1345" spans="1:2" ht="12.5" x14ac:dyDescent="0.25">
      <c r="A1345"/>
      <c r="B1345"/>
    </row>
    <row r="1346" spans="1:2" ht="12.5" x14ac:dyDescent="0.25">
      <c r="A1346"/>
      <c r="B1346"/>
    </row>
    <row r="1347" spans="1:2" ht="12.5" x14ac:dyDescent="0.25">
      <c r="A1347"/>
      <c r="B1347"/>
    </row>
    <row r="1348" spans="1:2" ht="12.5" x14ac:dyDescent="0.25">
      <c r="A1348"/>
      <c r="B1348"/>
    </row>
    <row r="1349" spans="1:2" ht="12.5" x14ac:dyDescent="0.25">
      <c r="A1349"/>
      <c r="B1349"/>
    </row>
    <row r="1350" spans="1:2" ht="12.5" x14ac:dyDescent="0.25">
      <c r="A1350"/>
      <c r="B1350"/>
    </row>
    <row r="1351" spans="1:2" ht="12.5" x14ac:dyDescent="0.25">
      <c r="A1351"/>
      <c r="B1351"/>
    </row>
    <row r="1352" spans="1:2" ht="12.5" x14ac:dyDescent="0.25">
      <c r="A1352"/>
      <c r="B1352"/>
    </row>
    <row r="1353" spans="1:2" ht="12.5" x14ac:dyDescent="0.25">
      <c r="A1353"/>
      <c r="B1353"/>
    </row>
    <row r="1354" spans="1:2" ht="12.5" x14ac:dyDescent="0.25">
      <c r="A1354"/>
      <c r="B1354"/>
    </row>
    <row r="1355" spans="1:2" ht="12.5" x14ac:dyDescent="0.25">
      <c r="A1355"/>
      <c r="B1355"/>
    </row>
    <row r="1356" spans="1:2" ht="12.5" x14ac:dyDescent="0.25">
      <c r="A1356"/>
      <c r="B1356"/>
    </row>
    <row r="1357" spans="1:2" ht="12.5" x14ac:dyDescent="0.25">
      <c r="A1357"/>
      <c r="B1357"/>
    </row>
    <row r="1358" spans="1:2" ht="12.5" x14ac:dyDescent="0.25">
      <c r="A1358"/>
      <c r="B1358"/>
    </row>
    <row r="1359" spans="1:2" ht="12.5" x14ac:dyDescent="0.25">
      <c r="A1359"/>
      <c r="B1359"/>
    </row>
    <row r="1360" spans="1:2" ht="12.5" x14ac:dyDescent="0.25">
      <c r="A1360"/>
      <c r="B1360"/>
    </row>
    <row r="1361" spans="1:2" ht="12.5" x14ac:dyDescent="0.25">
      <c r="A1361"/>
      <c r="B1361"/>
    </row>
    <row r="1362" spans="1:2" ht="12.5" x14ac:dyDescent="0.25">
      <c r="A1362"/>
      <c r="B1362"/>
    </row>
    <row r="1363" spans="1:2" ht="12.5" x14ac:dyDescent="0.25">
      <c r="A1363"/>
      <c r="B1363"/>
    </row>
    <row r="1364" spans="1:2" ht="12.5" x14ac:dyDescent="0.25">
      <c r="A1364"/>
      <c r="B1364"/>
    </row>
    <row r="1365" spans="1:2" ht="12.5" x14ac:dyDescent="0.25">
      <c r="A1365"/>
      <c r="B1365"/>
    </row>
    <row r="1366" spans="1:2" ht="12.5" x14ac:dyDescent="0.25">
      <c r="A1366"/>
      <c r="B1366"/>
    </row>
    <row r="1367" spans="1:2" ht="12.5" x14ac:dyDescent="0.25">
      <c r="A1367"/>
      <c r="B1367"/>
    </row>
    <row r="1368" spans="1:2" ht="12.5" x14ac:dyDescent="0.25">
      <c r="A1368"/>
      <c r="B1368"/>
    </row>
    <row r="1369" spans="1:2" ht="12.5" x14ac:dyDescent="0.25">
      <c r="A1369"/>
      <c r="B1369"/>
    </row>
    <row r="1370" spans="1:2" ht="12.5" x14ac:dyDescent="0.25">
      <c r="A1370"/>
      <c r="B1370"/>
    </row>
    <row r="1371" spans="1:2" ht="12.5" x14ac:dyDescent="0.25">
      <c r="A1371"/>
      <c r="B1371"/>
    </row>
    <row r="1372" spans="1:2" ht="12.5" x14ac:dyDescent="0.25">
      <c r="A1372"/>
      <c r="B1372"/>
    </row>
    <row r="1373" spans="1:2" ht="12.5" x14ac:dyDescent="0.25">
      <c r="A1373"/>
      <c r="B1373"/>
    </row>
    <row r="1374" spans="1:2" ht="12.5" x14ac:dyDescent="0.25">
      <c r="A1374"/>
      <c r="B1374"/>
    </row>
    <row r="1375" spans="1:2" ht="12.5" x14ac:dyDescent="0.25">
      <c r="A1375"/>
      <c r="B1375"/>
    </row>
    <row r="1376" spans="1:2" ht="12.5" x14ac:dyDescent="0.25">
      <c r="A1376"/>
      <c r="B1376"/>
    </row>
    <row r="1377" spans="1:2" ht="12.5" x14ac:dyDescent="0.25">
      <c r="A1377"/>
      <c r="B1377"/>
    </row>
    <row r="1378" spans="1:2" ht="12.5" x14ac:dyDescent="0.25">
      <c r="A1378"/>
      <c r="B1378"/>
    </row>
    <row r="1379" spans="1:2" ht="12.5" x14ac:dyDescent="0.25">
      <c r="A1379"/>
      <c r="B1379"/>
    </row>
    <row r="1380" spans="1:2" ht="12.5" x14ac:dyDescent="0.25">
      <c r="A1380"/>
      <c r="B1380"/>
    </row>
    <row r="1381" spans="1:2" ht="12.5" x14ac:dyDescent="0.25">
      <c r="A1381"/>
      <c r="B1381"/>
    </row>
    <row r="1382" spans="1:2" ht="12.5" x14ac:dyDescent="0.25">
      <c r="A1382"/>
      <c r="B1382"/>
    </row>
    <row r="1383" spans="1:2" ht="12.5" x14ac:dyDescent="0.25">
      <c r="A1383"/>
      <c r="B1383"/>
    </row>
    <row r="1384" spans="1:2" ht="12.5" x14ac:dyDescent="0.25">
      <c r="A1384"/>
      <c r="B1384"/>
    </row>
    <row r="1385" spans="1:2" ht="12.5" x14ac:dyDescent="0.25">
      <c r="A1385"/>
      <c r="B1385"/>
    </row>
    <row r="1386" spans="1:2" ht="12.5" x14ac:dyDescent="0.25">
      <c r="A1386"/>
      <c r="B1386"/>
    </row>
    <row r="1387" spans="1:2" ht="12.5" x14ac:dyDescent="0.25">
      <c r="A1387"/>
      <c r="B1387"/>
    </row>
    <row r="1388" spans="1:2" ht="12.5" x14ac:dyDescent="0.25">
      <c r="A1388"/>
      <c r="B1388"/>
    </row>
    <row r="1389" spans="1:2" ht="12.5" x14ac:dyDescent="0.25">
      <c r="A1389"/>
      <c r="B1389"/>
    </row>
    <row r="1390" spans="1:2" ht="12.5" x14ac:dyDescent="0.25">
      <c r="A1390"/>
      <c r="B1390"/>
    </row>
    <row r="1391" spans="1:2" ht="12.5" x14ac:dyDescent="0.25">
      <c r="A1391"/>
      <c r="B1391"/>
    </row>
    <row r="1392" spans="1:2" ht="12.5" x14ac:dyDescent="0.25">
      <c r="A1392"/>
      <c r="B1392"/>
    </row>
    <row r="1393" spans="1:2" ht="12.5" x14ac:dyDescent="0.25">
      <c r="A1393"/>
      <c r="B1393"/>
    </row>
    <row r="1394" spans="1:2" ht="12.5" x14ac:dyDescent="0.25">
      <c r="A1394"/>
      <c r="B1394"/>
    </row>
    <row r="1395" spans="1:2" ht="12.5" x14ac:dyDescent="0.25">
      <c r="A1395"/>
      <c r="B1395"/>
    </row>
    <row r="1396" spans="1:2" ht="12.5" x14ac:dyDescent="0.25">
      <c r="A1396"/>
      <c r="B1396"/>
    </row>
    <row r="1397" spans="1:2" ht="12.5" x14ac:dyDescent="0.25">
      <c r="A1397"/>
      <c r="B1397"/>
    </row>
    <row r="1398" spans="1:2" ht="12.5" x14ac:dyDescent="0.25">
      <c r="A1398"/>
      <c r="B1398"/>
    </row>
    <row r="1399" spans="1:2" ht="12.5" x14ac:dyDescent="0.25">
      <c r="A1399"/>
      <c r="B1399"/>
    </row>
    <row r="1400" spans="1:2" ht="12.5" x14ac:dyDescent="0.25">
      <c r="A1400"/>
      <c r="B1400"/>
    </row>
    <row r="1401" spans="1:2" ht="12.5" x14ac:dyDescent="0.25">
      <c r="A1401"/>
      <c r="B1401"/>
    </row>
    <row r="1402" spans="1:2" ht="12.5" x14ac:dyDescent="0.25">
      <c r="A1402"/>
      <c r="B1402"/>
    </row>
    <row r="1403" spans="1:2" ht="12.5" x14ac:dyDescent="0.25">
      <c r="A1403"/>
      <c r="B1403"/>
    </row>
    <row r="1404" spans="1:2" ht="12.5" x14ac:dyDescent="0.25">
      <c r="A1404"/>
      <c r="B1404"/>
    </row>
    <row r="1405" spans="1:2" ht="12.5" x14ac:dyDescent="0.25">
      <c r="A1405"/>
      <c r="B1405"/>
    </row>
    <row r="1406" spans="1:2" ht="12.5" x14ac:dyDescent="0.25">
      <c r="A1406"/>
      <c r="B1406"/>
    </row>
    <row r="1407" spans="1:2" ht="12.5" x14ac:dyDescent="0.25">
      <c r="A1407"/>
      <c r="B1407"/>
    </row>
    <row r="1408" spans="1:2" ht="12.5" x14ac:dyDescent="0.25">
      <c r="A1408"/>
      <c r="B1408"/>
    </row>
    <row r="1409" spans="1:2" ht="12.5" x14ac:dyDescent="0.25">
      <c r="A1409"/>
      <c r="B1409"/>
    </row>
    <row r="1410" spans="1:2" ht="12.5" x14ac:dyDescent="0.25">
      <c r="A1410"/>
      <c r="B1410"/>
    </row>
    <row r="1411" spans="1:2" ht="12.5" x14ac:dyDescent="0.25">
      <c r="A1411"/>
      <c r="B1411"/>
    </row>
    <row r="1412" spans="1:2" ht="12.5" x14ac:dyDescent="0.25">
      <c r="A1412"/>
      <c r="B1412"/>
    </row>
    <row r="1413" spans="1:2" ht="12.5" x14ac:dyDescent="0.25">
      <c r="A1413"/>
      <c r="B1413"/>
    </row>
    <row r="1414" spans="1:2" ht="12.5" x14ac:dyDescent="0.25">
      <c r="A1414"/>
      <c r="B1414"/>
    </row>
    <row r="1415" spans="1:2" ht="12.5" x14ac:dyDescent="0.25">
      <c r="A1415"/>
      <c r="B1415"/>
    </row>
    <row r="1416" spans="1:2" ht="12.5" x14ac:dyDescent="0.25">
      <c r="A1416"/>
      <c r="B1416"/>
    </row>
    <row r="1417" spans="1:2" ht="12.5" x14ac:dyDescent="0.25">
      <c r="A1417"/>
      <c r="B1417"/>
    </row>
    <row r="1418" spans="1:2" ht="12.5" x14ac:dyDescent="0.25">
      <c r="A1418"/>
      <c r="B1418"/>
    </row>
    <row r="1419" spans="1:2" ht="12.5" x14ac:dyDescent="0.25">
      <c r="A1419"/>
      <c r="B1419"/>
    </row>
    <row r="1420" spans="1:2" ht="12.5" x14ac:dyDescent="0.25">
      <c r="A1420"/>
      <c r="B1420"/>
    </row>
    <row r="1421" spans="1:2" ht="12.5" x14ac:dyDescent="0.25">
      <c r="A1421"/>
      <c r="B1421"/>
    </row>
    <row r="1422" spans="1:2" ht="12.5" x14ac:dyDescent="0.25">
      <c r="A1422"/>
      <c r="B1422"/>
    </row>
    <row r="1423" spans="1:2" ht="12.5" x14ac:dyDescent="0.25">
      <c r="A1423"/>
      <c r="B1423"/>
    </row>
    <row r="1424" spans="1:2" ht="12.5" x14ac:dyDescent="0.25">
      <c r="A1424"/>
      <c r="B1424"/>
    </row>
    <row r="1425" spans="1:2" ht="12.5" x14ac:dyDescent="0.25">
      <c r="A1425"/>
      <c r="B1425"/>
    </row>
    <row r="1426" spans="1:2" ht="12.5" x14ac:dyDescent="0.25">
      <c r="A1426"/>
      <c r="B1426"/>
    </row>
    <row r="1427" spans="1:2" ht="12.5" x14ac:dyDescent="0.25">
      <c r="A1427"/>
      <c r="B1427"/>
    </row>
    <row r="1428" spans="1:2" ht="12.5" x14ac:dyDescent="0.25">
      <c r="A1428"/>
      <c r="B1428"/>
    </row>
    <row r="1429" spans="1:2" ht="12.5" x14ac:dyDescent="0.25">
      <c r="A1429"/>
      <c r="B1429"/>
    </row>
    <row r="1430" spans="1:2" ht="12.5" x14ac:dyDescent="0.25">
      <c r="A1430"/>
      <c r="B1430"/>
    </row>
    <row r="1431" spans="1:2" ht="12.5" x14ac:dyDescent="0.25">
      <c r="A1431"/>
      <c r="B1431"/>
    </row>
    <row r="1432" spans="1:2" ht="12.5" x14ac:dyDescent="0.25">
      <c r="A1432"/>
      <c r="B1432"/>
    </row>
    <row r="1433" spans="1:2" ht="12.5" x14ac:dyDescent="0.25">
      <c r="A1433"/>
      <c r="B1433"/>
    </row>
    <row r="1434" spans="1:2" ht="12.5" x14ac:dyDescent="0.25">
      <c r="A1434"/>
      <c r="B1434"/>
    </row>
    <row r="1435" spans="1:2" ht="12.5" x14ac:dyDescent="0.25">
      <c r="A1435"/>
      <c r="B1435"/>
    </row>
    <row r="1436" spans="1:2" ht="12.5" x14ac:dyDescent="0.25">
      <c r="A1436"/>
      <c r="B1436"/>
    </row>
    <row r="1437" spans="1:2" ht="12.5" x14ac:dyDescent="0.25">
      <c r="A1437"/>
      <c r="B1437"/>
    </row>
    <row r="1438" spans="1:2" ht="12.5" x14ac:dyDescent="0.25">
      <c r="A1438"/>
      <c r="B1438"/>
    </row>
    <row r="1439" spans="1:2" ht="12.5" x14ac:dyDescent="0.25">
      <c r="A1439"/>
      <c r="B1439"/>
    </row>
    <row r="1440" spans="1:2" ht="12.5" x14ac:dyDescent="0.25">
      <c r="A1440"/>
      <c r="B1440"/>
    </row>
    <row r="1441" spans="1:2" ht="12.5" x14ac:dyDescent="0.25">
      <c r="A1441"/>
      <c r="B1441"/>
    </row>
    <row r="1442" spans="1:2" ht="12.5" x14ac:dyDescent="0.25">
      <c r="A1442"/>
      <c r="B1442"/>
    </row>
    <row r="1443" spans="1:2" ht="12.5" x14ac:dyDescent="0.25">
      <c r="A1443"/>
      <c r="B1443"/>
    </row>
    <row r="1444" spans="1:2" ht="12.5" x14ac:dyDescent="0.25">
      <c r="A1444"/>
      <c r="B1444"/>
    </row>
    <row r="1445" spans="1:2" ht="12.5" x14ac:dyDescent="0.25">
      <c r="A1445"/>
      <c r="B1445"/>
    </row>
    <row r="1446" spans="1:2" ht="12.5" x14ac:dyDescent="0.25">
      <c r="A1446"/>
      <c r="B1446"/>
    </row>
    <row r="1447" spans="1:2" ht="12.5" x14ac:dyDescent="0.25">
      <c r="A1447"/>
      <c r="B1447"/>
    </row>
    <row r="1448" spans="1:2" ht="12.5" x14ac:dyDescent="0.25">
      <c r="A1448"/>
      <c r="B1448"/>
    </row>
    <row r="1449" spans="1:2" ht="12.5" x14ac:dyDescent="0.25">
      <c r="A1449"/>
      <c r="B1449"/>
    </row>
    <row r="1450" spans="1:2" ht="12.5" x14ac:dyDescent="0.25">
      <c r="A1450"/>
      <c r="B1450"/>
    </row>
    <row r="1451" spans="1:2" ht="12.5" x14ac:dyDescent="0.25">
      <c r="A1451"/>
      <c r="B1451"/>
    </row>
    <row r="1452" spans="1:2" ht="12.5" x14ac:dyDescent="0.25">
      <c r="A1452"/>
      <c r="B1452"/>
    </row>
    <row r="1453" spans="1:2" ht="12.5" x14ac:dyDescent="0.25">
      <c r="A1453"/>
      <c r="B1453"/>
    </row>
    <row r="1454" spans="1:2" ht="12.5" x14ac:dyDescent="0.25">
      <c r="A1454"/>
      <c r="B1454"/>
    </row>
    <row r="1455" spans="1:2" ht="12.5" x14ac:dyDescent="0.25">
      <c r="A1455"/>
      <c r="B1455"/>
    </row>
    <row r="1456" spans="1:2" ht="12.5" x14ac:dyDescent="0.25">
      <c r="A1456"/>
      <c r="B1456"/>
    </row>
    <row r="1457" spans="1:2" ht="12.5" x14ac:dyDescent="0.25">
      <c r="A1457"/>
      <c r="B1457"/>
    </row>
    <row r="1458" spans="1:2" ht="12.5" x14ac:dyDescent="0.25">
      <c r="A1458"/>
      <c r="B1458"/>
    </row>
    <row r="1459" spans="1:2" ht="12.5" x14ac:dyDescent="0.25">
      <c r="A1459"/>
      <c r="B1459"/>
    </row>
    <row r="1460" spans="1:2" ht="12.5" x14ac:dyDescent="0.25">
      <c r="A1460"/>
      <c r="B1460"/>
    </row>
    <row r="1461" spans="1:2" ht="12.5" x14ac:dyDescent="0.25">
      <c r="A1461"/>
      <c r="B1461"/>
    </row>
    <row r="1462" spans="1:2" ht="12.5" x14ac:dyDescent="0.25">
      <c r="A1462"/>
      <c r="B1462"/>
    </row>
    <row r="1463" spans="1:2" ht="12.5" x14ac:dyDescent="0.25">
      <c r="A1463"/>
      <c r="B1463"/>
    </row>
    <row r="1464" spans="1:2" ht="12.5" x14ac:dyDescent="0.25">
      <c r="A1464"/>
      <c r="B1464"/>
    </row>
    <row r="1465" spans="1:2" ht="12.5" x14ac:dyDescent="0.25">
      <c r="A1465"/>
      <c r="B1465"/>
    </row>
    <row r="1466" spans="1:2" ht="12.5" x14ac:dyDescent="0.25">
      <c r="A1466"/>
      <c r="B1466"/>
    </row>
    <row r="1467" spans="1:2" ht="12.5" x14ac:dyDescent="0.25">
      <c r="A1467"/>
      <c r="B1467"/>
    </row>
    <row r="1468" spans="1:2" ht="12.5" x14ac:dyDescent="0.25">
      <c r="A1468"/>
      <c r="B1468"/>
    </row>
    <row r="1469" spans="1:2" ht="12.5" x14ac:dyDescent="0.25">
      <c r="A1469"/>
      <c r="B1469"/>
    </row>
    <row r="1470" spans="1:2" ht="12.5" x14ac:dyDescent="0.25">
      <c r="A1470"/>
      <c r="B1470"/>
    </row>
    <row r="1471" spans="1:2" ht="12.5" x14ac:dyDescent="0.25">
      <c r="A1471"/>
      <c r="B1471"/>
    </row>
    <row r="1472" spans="1:2" ht="12.5" x14ac:dyDescent="0.25">
      <c r="A1472"/>
      <c r="B1472"/>
    </row>
    <row r="1473" spans="1:2" ht="12.5" x14ac:dyDescent="0.25">
      <c r="A1473"/>
      <c r="B1473"/>
    </row>
    <row r="1474" spans="1:2" ht="12.5" x14ac:dyDescent="0.25">
      <c r="A1474"/>
      <c r="B1474"/>
    </row>
    <row r="1475" spans="1:2" ht="12.5" x14ac:dyDescent="0.25">
      <c r="A1475"/>
      <c r="B1475"/>
    </row>
    <row r="1476" spans="1:2" ht="12.5" x14ac:dyDescent="0.25">
      <c r="A1476"/>
      <c r="B1476"/>
    </row>
    <row r="1477" spans="1:2" ht="12.5" x14ac:dyDescent="0.25">
      <c r="A1477"/>
      <c r="B1477"/>
    </row>
    <row r="1478" spans="1:2" ht="12.5" x14ac:dyDescent="0.25">
      <c r="A1478"/>
      <c r="B1478"/>
    </row>
    <row r="1479" spans="1:2" ht="12.5" x14ac:dyDescent="0.25">
      <c r="A1479"/>
      <c r="B1479"/>
    </row>
    <row r="1480" spans="1:2" ht="12.5" x14ac:dyDescent="0.25">
      <c r="A1480"/>
      <c r="B1480"/>
    </row>
    <row r="1481" spans="1:2" ht="12.5" x14ac:dyDescent="0.25">
      <c r="A1481"/>
      <c r="B1481"/>
    </row>
    <row r="1482" spans="1:2" ht="12.5" x14ac:dyDescent="0.25">
      <c r="A1482"/>
      <c r="B1482"/>
    </row>
    <row r="1483" spans="1:2" ht="12.5" x14ac:dyDescent="0.25">
      <c r="A1483"/>
      <c r="B1483"/>
    </row>
    <row r="1484" spans="1:2" ht="12.5" x14ac:dyDescent="0.25">
      <c r="A1484"/>
      <c r="B1484"/>
    </row>
    <row r="1485" spans="1:2" ht="12.5" x14ac:dyDescent="0.25">
      <c r="A1485"/>
      <c r="B1485"/>
    </row>
    <row r="1486" spans="1:2" ht="12.5" x14ac:dyDescent="0.25">
      <c r="A1486"/>
      <c r="B1486"/>
    </row>
    <row r="1487" spans="1:2" ht="12.5" x14ac:dyDescent="0.25">
      <c r="A1487"/>
      <c r="B1487"/>
    </row>
    <row r="1488" spans="1:2" ht="12.5" x14ac:dyDescent="0.25">
      <c r="A1488"/>
      <c r="B1488"/>
    </row>
    <row r="1489" spans="1:2" ht="12.5" x14ac:dyDescent="0.25">
      <c r="A1489"/>
      <c r="B1489"/>
    </row>
    <row r="1490" spans="1:2" ht="12.5" x14ac:dyDescent="0.25">
      <c r="A1490"/>
      <c r="B1490"/>
    </row>
    <row r="1491" spans="1:2" ht="12.5" x14ac:dyDescent="0.25">
      <c r="A1491"/>
      <c r="B1491"/>
    </row>
    <row r="1492" spans="1:2" ht="12.5" x14ac:dyDescent="0.25">
      <c r="A1492"/>
      <c r="B1492"/>
    </row>
    <row r="1493" spans="1:2" ht="12.5" x14ac:dyDescent="0.25">
      <c r="A1493"/>
      <c r="B1493"/>
    </row>
    <row r="1494" spans="1:2" ht="12.5" x14ac:dyDescent="0.25">
      <c r="A1494"/>
      <c r="B1494"/>
    </row>
    <row r="1495" spans="1:2" ht="12.5" x14ac:dyDescent="0.25">
      <c r="A1495"/>
      <c r="B1495"/>
    </row>
    <row r="1496" spans="1:2" ht="12.5" x14ac:dyDescent="0.25">
      <c r="A1496"/>
      <c r="B1496"/>
    </row>
    <row r="1497" spans="1:2" ht="12.5" x14ac:dyDescent="0.25">
      <c r="A1497"/>
      <c r="B1497"/>
    </row>
    <row r="1498" spans="1:2" ht="12.5" x14ac:dyDescent="0.25">
      <c r="A1498"/>
      <c r="B1498"/>
    </row>
    <row r="1499" spans="1:2" ht="12.5" x14ac:dyDescent="0.25">
      <c r="A1499"/>
      <c r="B1499"/>
    </row>
    <row r="1500" spans="1:2" ht="12.5" x14ac:dyDescent="0.25">
      <c r="A1500"/>
      <c r="B1500"/>
    </row>
    <row r="1501" spans="1:2" ht="12.5" x14ac:dyDescent="0.25">
      <c r="A1501"/>
      <c r="B1501"/>
    </row>
    <row r="1502" spans="1:2" ht="12.5" x14ac:dyDescent="0.25">
      <c r="A1502"/>
      <c r="B1502"/>
    </row>
    <row r="1503" spans="1:2" ht="12.5" x14ac:dyDescent="0.25">
      <c r="A1503"/>
      <c r="B1503"/>
    </row>
    <row r="1504" spans="1:2" ht="12.5" x14ac:dyDescent="0.25">
      <c r="A1504"/>
      <c r="B1504"/>
    </row>
    <row r="1505" spans="1:2" ht="12.5" x14ac:dyDescent="0.25">
      <c r="A1505"/>
      <c r="B1505"/>
    </row>
    <row r="1506" spans="1:2" ht="12.5" x14ac:dyDescent="0.25">
      <c r="A1506"/>
      <c r="B1506"/>
    </row>
    <row r="1507" spans="1:2" ht="12.5" x14ac:dyDescent="0.25">
      <c r="A1507"/>
      <c r="B1507"/>
    </row>
    <row r="1508" spans="1:2" ht="12.5" x14ac:dyDescent="0.25">
      <c r="A1508"/>
      <c r="B1508"/>
    </row>
    <row r="1509" spans="1:2" ht="12.5" x14ac:dyDescent="0.25">
      <c r="A1509"/>
      <c r="B1509"/>
    </row>
    <row r="1510" spans="1:2" ht="12.5" x14ac:dyDescent="0.25">
      <c r="A1510"/>
      <c r="B1510"/>
    </row>
    <row r="1511" spans="1:2" ht="12.5" x14ac:dyDescent="0.25">
      <c r="A1511"/>
      <c r="B1511"/>
    </row>
    <row r="1512" spans="1:2" ht="12.5" x14ac:dyDescent="0.25">
      <c r="A1512"/>
      <c r="B1512"/>
    </row>
    <row r="1513" spans="1:2" ht="12.5" x14ac:dyDescent="0.25">
      <c r="A1513"/>
      <c r="B1513"/>
    </row>
    <row r="1514" spans="1:2" ht="12.5" x14ac:dyDescent="0.25">
      <c r="A1514"/>
      <c r="B1514"/>
    </row>
    <row r="1515" spans="1:2" ht="12.5" x14ac:dyDescent="0.25">
      <c r="A1515"/>
      <c r="B1515"/>
    </row>
    <row r="1516" spans="1:2" ht="12.5" x14ac:dyDescent="0.25">
      <c r="A1516"/>
      <c r="B1516"/>
    </row>
    <row r="1517" spans="1:2" ht="12.5" x14ac:dyDescent="0.25">
      <c r="A1517"/>
      <c r="B1517"/>
    </row>
    <row r="1518" spans="1:2" ht="12.5" x14ac:dyDescent="0.25">
      <c r="A1518"/>
      <c r="B1518"/>
    </row>
    <row r="1519" spans="1:2" ht="12.5" x14ac:dyDescent="0.25">
      <c r="A1519"/>
      <c r="B1519"/>
    </row>
    <row r="1520" spans="1:2" ht="12.5" x14ac:dyDescent="0.25">
      <c r="A1520"/>
      <c r="B1520"/>
    </row>
    <row r="1521" spans="1:2" ht="12.5" x14ac:dyDescent="0.25">
      <c r="A1521"/>
      <c r="B1521"/>
    </row>
    <row r="1522" spans="1:2" ht="12.5" x14ac:dyDescent="0.25">
      <c r="A1522"/>
      <c r="B1522"/>
    </row>
    <row r="1523" spans="1:2" ht="12.5" x14ac:dyDescent="0.25">
      <c r="A1523"/>
      <c r="B1523"/>
    </row>
    <row r="1524" spans="1:2" ht="12.5" x14ac:dyDescent="0.25">
      <c r="A1524"/>
      <c r="B1524"/>
    </row>
    <row r="1525" spans="1:2" ht="12.5" x14ac:dyDescent="0.25">
      <c r="A1525"/>
      <c r="B1525"/>
    </row>
    <row r="1526" spans="1:2" ht="12.5" x14ac:dyDescent="0.25">
      <c r="A1526"/>
      <c r="B1526"/>
    </row>
    <row r="1527" spans="1:2" ht="12.5" x14ac:dyDescent="0.25">
      <c r="A1527"/>
      <c r="B1527"/>
    </row>
    <row r="1528" spans="1:2" ht="12.5" x14ac:dyDescent="0.25">
      <c r="A1528"/>
      <c r="B1528"/>
    </row>
    <row r="1529" spans="1:2" ht="12.5" x14ac:dyDescent="0.25">
      <c r="A1529"/>
      <c r="B1529"/>
    </row>
    <row r="1530" spans="1:2" ht="12.5" x14ac:dyDescent="0.25">
      <c r="A1530"/>
      <c r="B1530"/>
    </row>
    <row r="1531" spans="1:2" ht="12.5" x14ac:dyDescent="0.25">
      <c r="A1531"/>
      <c r="B1531"/>
    </row>
    <row r="1532" spans="1:2" ht="12.5" x14ac:dyDescent="0.25">
      <c r="A1532"/>
      <c r="B1532"/>
    </row>
    <row r="1533" spans="1:2" ht="12.5" x14ac:dyDescent="0.25">
      <c r="A1533"/>
      <c r="B1533"/>
    </row>
    <row r="1534" spans="1:2" ht="12.5" x14ac:dyDescent="0.25">
      <c r="A1534"/>
      <c r="B1534"/>
    </row>
    <row r="1535" spans="1:2" ht="12.5" x14ac:dyDescent="0.25">
      <c r="A1535"/>
      <c r="B1535"/>
    </row>
    <row r="1536" spans="1:2" ht="12.5" x14ac:dyDescent="0.25">
      <c r="A1536"/>
      <c r="B1536"/>
    </row>
    <row r="1537" spans="1:2" ht="12.5" x14ac:dyDescent="0.25">
      <c r="A1537"/>
      <c r="B1537"/>
    </row>
    <row r="1538" spans="1:2" ht="12.5" x14ac:dyDescent="0.25">
      <c r="A1538"/>
      <c r="B1538"/>
    </row>
    <row r="1539" spans="1:2" ht="12.5" x14ac:dyDescent="0.25">
      <c r="A1539"/>
      <c r="B1539"/>
    </row>
    <row r="1540" spans="1:2" ht="12.5" x14ac:dyDescent="0.25">
      <c r="A1540"/>
      <c r="B1540"/>
    </row>
    <row r="1541" spans="1:2" ht="12.5" x14ac:dyDescent="0.25">
      <c r="A1541"/>
      <c r="B1541"/>
    </row>
    <row r="1542" spans="1:2" ht="12.5" x14ac:dyDescent="0.25">
      <c r="A1542"/>
      <c r="B1542"/>
    </row>
    <row r="1543" spans="1:2" ht="12.5" x14ac:dyDescent="0.25">
      <c r="A1543"/>
      <c r="B1543"/>
    </row>
    <row r="1544" spans="1:2" ht="12.5" x14ac:dyDescent="0.25">
      <c r="A1544"/>
      <c r="B1544"/>
    </row>
    <row r="1545" spans="1:2" ht="12.5" x14ac:dyDescent="0.25">
      <c r="A1545"/>
      <c r="B1545"/>
    </row>
    <row r="1546" spans="1:2" ht="12.5" x14ac:dyDescent="0.25">
      <c r="A1546"/>
      <c r="B1546"/>
    </row>
    <row r="1547" spans="1:2" ht="12.5" x14ac:dyDescent="0.25">
      <c r="A1547"/>
      <c r="B1547"/>
    </row>
    <row r="1548" spans="1:2" ht="12.5" x14ac:dyDescent="0.25">
      <c r="A1548"/>
      <c r="B1548"/>
    </row>
    <row r="1549" spans="1:2" ht="12.5" x14ac:dyDescent="0.25">
      <c r="A1549"/>
      <c r="B1549"/>
    </row>
    <row r="1550" spans="1:2" ht="12.5" x14ac:dyDescent="0.25">
      <c r="A1550"/>
      <c r="B1550"/>
    </row>
    <row r="1551" spans="1:2" ht="12.5" x14ac:dyDescent="0.25">
      <c r="A1551"/>
      <c r="B1551"/>
    </row>
    <row r="1552" spans="1:2" ht="12.5" x14ac:dyDescent="0.25">
      <c r="A1552"/>
      <c r="B1552"/>
    </row>
    <row r="1553" spans="1:2" ht="12.5" x14ac:dyDescent="0.25">
      <c r="A1553"/>
      <c r="B1553"/>
    </row>
    <row r="1554" spans="1:2" ht="12.5" x14ac:dyDescent="0.25">
      <c r="A1554"/>
      <c r="B1554"/>
    </row>
    <row r="1555" spans="1:2" ht="12.5" x14ac:dyDescent="0.25">
      <c r="A1555"/>
      <c r="B1555"/>
    </row>
    <row r="1556" spans="1:2" ht="12.5" x14ac:dyDescent="0.25">
      <c r="A1556"/>
      <c r="B1556"/>
    </row>
    <row r="1557" spans="1:2" ht="12.5" x14ac:dyDescent="0.25">
      <c r="A1557"/>
      <c r="B1557"/>
    </row>
    <row r="1558" spans="1:2" ht="12.5" x14ac:dyDescent="0.25">
      <c r="A1558"/>
      <c r="B1558"/>
    </row>
    <row r="1559" spans="1:2" ht="12.5" x14ac:dyDescent="0.25">
      <c r="A1559"/>
      <c r="B1559"/>
    </row>
    <row r="1560" spans="1:2" ht="12.5" x14ac:dyDescent="0.25">
      <c r="A1560"/>
      <c r="B1560"/>
    </row>
    <row r="1561" spans="1:2" ht="12.5" x14ac:dyDescent="0.25">
      <c r="A1561"/>
      <c r="B1561"/>
    </row>
    <row r="1562" spans="1:2" ht="12.5" x14ac:dyDescent="0.25">
      <c r="A1562"/>
      <c r="B1562"/>
    </row>
    <row r="1563" spans="1:2" ht="12.5" x14ac:dyDescent="0.25">
      <c r="A1563"/>
      <c r="B1563"/>
    </row>
    <row r="1564" spans="1:2" ht="12.5" x14ac:dyDescent="0.25">
      <c r="A1564"/>
      <c r="B1564"/>
    </row>
    <row r="1565" spans="1:2" ht="12.5" x14ac:dyDescent="0.25">
      <c r="A1565"/>
      <c r="B1565"/>
    </row>
    <row r="1566" spans="1:2" ht="12.5" x14ac:dyDescent="0.25">
      <c r="A1566"/>
      <c r="B1566"/>
    </row>
    <row r="1567" spans="1:2" ht="12.5" x14ac:dyDescent="0.25">
      <c r="A1567"/>
      <c r="B1567"/>
    </row>
    <row r="1568" spans="1:2" ht="12.5" x14ac:dyDescent="0.25">
      <c r="A1568"/>
      <c r="B1568"/>
    </row>
    <row r="1569" spans="1:2" ht="12.5" x14ac:dyDescent="0.25">
      <c r="A1569"/>
      <c r="B1569"/>
    </row>
    <row r="1570" spans="1:2" ht="12.5" x14ac:dyDescent="0.25">
      <c r="A1570"/>
      <c r="B1570"/>
    </row>
    <row r="1571" spans="1:2" ht="12.5" x14ac:dyDescent="0.25">
      <c r="A1571"/>
      <c r="B1571"/>
    </row>
    <row r="1572" spans="1:2" ht="12.5" x14ac:dyDescent="0.25">
      <c r="A1572"/>
      <c r="B1572"/>
    </row>
    <row r="1573" spans="1:2" ht="12.5" x14ac:dyDescent="0.25">
      <c r="A1573"/>
      <c r="B1573"/>
    </row>
    <row r="1574" spans="1:2" ht="12.5" x14ac:dyDescent="0.25">
      <c r="A1574"/>
      <c r="B1574"/>
    </row>
    <row r="1575" spans="1:2" ht="12.5" x14ac:dyDescent="0.25">
      <c r="A1575"/>
      <c r="B1575"/>
    </row>
    <row r="1576" spans="1:2" ht="12.5" x14ac:dyDescent="0.25">
      <c r="A1576"/>
      <c r="B1576"/>
    </row>
    <row r="1577" spans="1:2" ht="12.5" x14ac:dyDescent="0.25">
      <c r="A1577"/>
      <c r="B1577"/>
    </row>
    <row r="1578" spans="1:2" ht="12.5" x14ac:dyDescent="0.25">
      <c r="A1578"/>
      <c r="B1578"/>
    </row>
    <row r="1579" spans="1:2" ht="12.5" x14ac:dyDescent="0.25">
      <c r="A1579"/>
      <c r="B1579"/>
    </row>
    <row r="1580" spans="1:2" ht="12.5" x14ac:dyDescent="0.25">
      <c r="A1580"/>
      <c r="B1580"/>
    </row>
    <row r="1581" spans="1:2" ht="12.5" x14ac:dyDescent="0.25">
      <c r="A1581"/>
      <c r="B1581"/>
    </row>
    <row r="1582" spans="1:2" ht="12.5" x14ac:dyDescent="0.25">
      <c r="A1582"/>
      <c r="B1582"/>
    </row>
    <row r="1583" spans="1:2" ht="12.5" x14ac:dyDescent="0.25">
      <c r="A1583"/>
      <c r="B1583"/>
    </row>
    <row r="1584" spans="1:2" ht="12.5" x14ac:dyDescent="0.25">
      <c r="A1584"/>
      <c r="B1584"/>
    </row>
    <row r="1585" spans="1:2" ht="12.5" x14ac:dyDescent="0.25">
      <c r="A1585"/>
      <c r="B1585"/>
    </row>
    <row r="1586" spans="1:2" ht="12.5" x14ac:dyDescent="0.25">
      <c r="A1586"/>
      <c r="B1586"/>
    </row>
    <row r="1587" spans="1:2" ht="12.5" x14ac:dyDescent="0.25">
      <c r="A1587"/>
      <c r="B1587"/>
    </row>
    <row r="1588" spans="1:2" ht="12.5" x14ac:dyDescent="0.25">
      <c r="A1588"/>
      <c r="B1588"/>
    </row>
    <row r="1589" spans="1:2" ht="12.5" x14ac:dyDescent="0.25">
      <c r="A1589"/>
      <c r="B1589"/>
    </row>
    <row r="1590" spans="1:2" ht="12.5" x14ac:dyDescent="0.25">
      <c r="A1590"/>
      <c r="B1590"/>
    </row>
    <row r="1591" spans="1:2" ht="12.5" x14ac:dyDescent="0.25">
      <c r="A1591"/>
      <c r="B1591"/>
    </row>
    <row r="1592" spans="1:2" ht="12.5" x14ac:dyDescent="0.25">
      <c r="A1592"/>
      <c r="B1592"/>
    </row>
    <row r="1593" spans="1:2" ht="12.5" x14ac:dyDescent="0.25">
      <c r="A1593"/>
      <c r="B1593"/>
    </row>
    <row r="1594" spans="1:2" ht="12.5" x14ac:dyDescent="0.25">
      <c r="A1594"/>
      <c r="B1594"/>
    </row>
    <row r="1595" spans="1:2" ht="12.5" x14ac:dyDescent="0.25">
      <c r="A1595"/>
      <c r="B1595"/>
    </row>
    <row r="1596" spans="1:2" ht="12.5" x14ac:dyDescent="0.25">
      <c r="A1596"/>
      <c r="B1596"/>
    </row>
    <row r="1597" spans="1:2" ht="12.5" x14ac:dyDescent="0.25">
      <c r="A1597"/>
      <c r="B1597"/>
    </row>
    <row r="1598" spans="1:2" ht="12.5" x14ac:dyDescent="0.25">
      <c r="A1598"/>
      <c r="B1598"/>
    </row>
    <row r="1599" spans="1:2" ht="12.5" x14ac:dyDescent="0.25">
      <c r="A1599"/>
      <c r="B1599"/>
    </row>
    <row r="1600" spans="1:2" ht="12.5" x14ac:dyDescent="0.25">
      <c r="A1600"/>
      <c r="B1600"/>
    </row>
    <row r="1601" spans="1:2" ht="12.5" x14ac:dyDescent="0.25">
      <c r="A1601"/>
      <c r="B1601"/>
    </row>
    <row r="1602" spans="1:2" ht="12.5" x14ac:dyDescent="0.25">
      <c r="A1602"/>
      <c r="B1602"/>
    </row>
    <row r="1603" spans="1:2" ht="12.5" x14ac:dyDescent="0.25">
      <c r="A1603"/>
      <c r="B1603"/>
    </row>
    <row r="1604" spans="1:2" ht="12.5" x14ac:dyDescent="0.25">
      <c r="A1604"/>
      <c r="B1604"/>
    </row>
    <row r="1605" spans="1:2" ht="12.5" x14ac:dyDescent="0.25">
      <c r="A1605"/>
      <c r="B1605"/>
    </row>
    <row r="1606" spans="1:2" ht="12.5" x14ac:dyDescent="0.25">
      <c r="A1606"/>
      <c r="B1606"/>
    </row>
    <row r="1607" spans="1:2" ht="12.5" x14ac:dyDescent="0.25">
      <c r="A1607"/>
      <c r="B1607"/>
    </row>
    <row r="1608" spans="1:2" ht="12.5" x14ac:dyDescent="0.25">
      <c r="A1608"/>
      <c r="B1608"/>
    </row>
    <row r="1609" spans="1:2" ht="12.5" x14ac:dyDescent="0.25">
      <c r="A1609"/>
      <c r="B1609"/>
    </row>
    <row r="1610" spans="1:2" ht="12.5" x14ac:dyDescent="0.25">
      <c r="A1610"/>
      <c r="B1610"/>
    </row>
    <row r="1611" spans="1:2" ht="12.5" x14ac:dyDescent="0.25">
      <c r="A1611"/>
      <c r="B1611"/>
    </row>
    <row r="1612" spans="1:2" ht="12.5" x14ac:dyDescent="0.25">
      <c r="A1612"/>
      <c r="B1612"/>
    </row>
    <row r="1613" spans="1:2" ht="12.5" x14ac:dyDescent="0.25">
      <c r="A1613"/>
      <c r="B1613"/>
    </row>
    <row r="1614" spans="1:2" ht="12.5" x14ac:dyDescent="0.25">
      <c r="A1614"/>
      <c r="B1614"/>
    </row>
    <row r="1615" spans="1:2" ht="12.5" x14ac:dyDescent="0.25">
      <c r="A1615"/>
      <c r="B1615"/>
    </row>
    <row r="1616" spans="1:2" ht="12.5" x14ac:dyDescent="0.25">
      <c r="A1616"/>
      <c r="B1616"/>
    </row>
    <row r="1617" spans="1:2" ht="12.5" x14ac:dyDescent="0.25">
      <c r="A1617"/>
      <c r="B1617"/>
    </row>
    <row r="1618" spans="1:2" ht="12.5" x14ac:dyDescent="0.25">
      <c r="A1618"/>
      <c r="B1618"/>
    </row>
    <row r="1619" spans="1:2" ht="12.5" x14ac:dyDescent="0.25">
      <c r="A1619"/>
      <c r="B1619"/>
    </row>
    <row r="1620" spans="1:2" ht="12.5" x14ac:dyDescent="0.25">
      <c r="A1620"/>
      <c r="B1620"/>
    </row>
    <row r="1621" spans="1:2" ht="12.5" x14ac:dyDescent="0.25">
      <c r="A1621"/>
      <c r="B1621"/>
    </row>
    <row r="1622" spans="1:2" ht="12.5" x14ac:dyDescent="0.25">
      <c r="A1622"/>
      <c r="B1622"/>
    </row>
    <row r="1623" spans="1:2" ht="12.5" x14ac:dyDescent="0.25">
      <c r="A1623"/>
      <c r="B1623"/>
    </row>
    <row r="1624" spans="1:2" ht="12.5" x14ac:dyDescent="0.25">
      <c r="A1624"/>
      <c r="B1624"/>
    </row>
    <row r="1625" spans="1:2" ht="12.5" x14ac:dyDescent="0.25">
      <c r="A1625"/>
      <c r="B1625"/>
    </row>
    <row r="1626" spans="1:2" ht="12.5" x14ac:dyDescent="0.25">
      <c r="A1626"/>
      <c r="B1626"/>
    </row>
    <row r="1627" spans="1:2" ht="12.5" x14ac:dyDescent="0.25">
      <c r="A1627"/>
      <c r="B1627"/>
    </row>
    <row r="1628" spans="1:2" ht="12.5" x14ac:dyDescent="0.25">
      <c r="A1628"/>
      <c r="B1628"/>
    </row>
    <row r="1629" spans="1:2" ht="12.5" x14ac:dyDescent="0.25">
      <c r="A1629"/>
      <c r="B1629"/>
    </row>
    <row r="1630" spans="1:2" ht="12.5" x14ac:dyDescent="0.25">
      <c r="A1630"/>
      <c r="B1630"/>
    </row>
    <row r="1631" spans="1:2" ht="12.5" x14ac:dyDescent="0.25">
      <c r="A1631"/>
      <c r="B1631"/>
    </row>
    <row r="1632" spans="1:2" ht="12.5" x14ac:dyDescent="0.25">
      <c r="A1632"/>
      <c r="B1632"/>
    </row>
    <row r="1633" spans="1:2" ht="12.5" x14ac:dyDescent="0.25">
      <c r="A1633"/>
      <c r="B1633"/>
    </row>
    <row r="1634" spans="1:2" ht="12.5" x14ac:dyDescent="0.25">
      <c r="A1634"/>
      <c r="B1634"/>
    </row>
    <row r="1635" spans="1:2" ht="12.5" x14ac:dyDescent="0.25">
      <c r="A1635"/>
      <c r="B1635"/>
    </row>
    <row r="1636" spans="1:2" ht="12.5" x14ac:dyDescent="0.25">
      <c r="A1636"/>
      <c r="B1636"/>
    </row>
    <row r="1637" spans="1:2" ht="12.5" x14ac:dyDescent="0.25">
      <c r="A1637"/>
      <c r="B1637"/>
    </row>
    <row r="1638" spans="1:2" ht="12.5" x14ac:dyDescent="0.25">
      <c r="A1638"/>
      <c r="B1638"/>
    </row>
    <row r="1639" spans="1:2" ht="12.5" x14ac:dyDescent="0.25">
      <c r="A1639"/>
      <c r="B1639"/>
    </row>
    <row r="1640" spans="1:2" ht="12.5" x14ac:dyDescent="0.25">
      <c r="A1640"/>
      <c r="B1640"/>
    </row>
    <row r="1641" spans="1:2" ht="12.5" x14ac:dyDescent="0.25">
      <c r="A1641"/>
      <c r="B1641"/>
    </row>
    <row r="1642" spans="1:2" ht="12.5" x14ac:dyDescent="0.25">
      <c r="A1642"/>
      <c r="B1642"/>
    </row>
    <row r="1643" spans="1:2" ht="12.5" x14ac:dyDescent="0.25">
      <c r="A1643"/>
      <c r="B1643"/>
    </row>
    <row r="1644" spans="1:2" ht="12.5" x14ac:dyDescent="0.25">
      <c r="A1644"/>
      <c r="B1644"/>
    </row>
    <row r="1645" spans="1:2" ht="12.5" x14ac:dyDescent="0.25">
      <c r="A1645"/>
      <c r="B1645"/>
    </row>
    <row r="1646" spans="1:2" ht="12.5" x14ac:dyDescent="0.25">
      <c r="A1646"/>
      <c r="B1646"/>
    </row>
    <row r="1647" spans="1:2" ht="12.5" x14ac:dyDescent="0.25">
      <c r="A1647"/>
      <c r="B1647"/>
    </row>
    <row r="1648" spans="1:2" ht="12.5" x14ac:dyDescent="0.25">
      <c r="A1648"/>
      <c r="B1648"/>
    </row>
    <row r="1649" spans="1:2" ht="12.5" x14ac:dyDescent="0.25">
      <c r="A1649"/>
      <c r="B1649"/>
    </row>
    <row r="1650" spans="1:2" ht="12.5" x14ac:dyDescent="0.25">
      <c r="A1650"/>
      <c r="B1650"/>
    </row>
    <row r="1651" spans="1:2" ht="12.5" x14ac:dyDescent="0.25">
      <c r="A1651"/>
      <c r="B1651"/>
    </row>
    <row r="1652" spans="1:2" ht="12.5" x14ac:dyDescent="0.25">
      <c r="A1652"/>
      <c r="B1652"/>
    </row>
    <row r="1653" spans="1:2" ht="12.5" x14ac:dyDescent="0.25">
      <c r="A1653"/>
      <c r="B1653"/>
    </row>
    <row r="1654" spans="1:2" ht="12.5" x14ac:dyDescent="0.25">
      <c r="A1654"/>
      <c r="B1654"/>
    </row>
    <row r="1655" spans="1:2" ht="12.5" x14ac:dyDescent="0.25">
      <c r="A1655"/>
      <c r="B1655"/>
    </row>
    <row r="1656" spans="1:2" ht="12.5" x14ac:dyDescent="0.25">
      <c r="A1656"/>
      <c r="B1656"/>
    </row>
    <row r="1657" spans="1:2" ht="12.5" x14ac:dyDescent="0.25">
      <c r="A1657"/>
      <c r="B1657"/>
    </row>
    <row r="1658" spans="1:2" ht="12.5" x14ac:dyDescent="0.25">
      <c r="A1658"/>
      <c r="B1658"/>
    </row>
    <row r="1659" spans="1:2" ht="12.5" x14ac:dyDescent="0.25">
      <c r="A1659"/>
      <c r="B1659"/>
    </row>
    <row r="1660" spans="1:2" ht="12.5" x14ac:dyDescent="0.25">
      <c r="A1660"/>
      <c r="B1660"/>
    </row>
    <row r="1661" spans="1:2" ht="12.5" x14ac:dyDescent="0.25">
      <c r="A1661"/>
      <c r="B1661"/>
    </row>
    <row r="1662" spans="1:2" ht="12.5" x14ac:dyDescent="0.25">
      <c r="A1662"/>
      <c r="B1662"/>
    </row>
    <row r="1663" spans="1:2" ht="12.5" x14ac:dyDescent="0.25">
      <c r="A1663"/>
      <c r="B1663"/>
    </row>
    <row r="1664" spans="1:2" ht="12.5" x14ac:dyDescent="0.25">
      <c r="A1664"/>
      <c r="B1664"/>
    </row>
    <row r="1665" spans="1:2" ht="12.5" x14ac:dyDescent="0.25">
      <c r="A1665"/>
      <c r="B1665"/>
    </row>
    <row r="1666" spans="1:2" ht="12.5" x14ac:dyDescent="0.25">
      <c r="A1666"/>
      <c r="B1666"/>
    </row>
    <row r="1667" spans="1:2" ht="12.5" x14ac:dyDescent="0.25">
      <c r="A1667"/>
      <c r="B1667"/>
    </row>
    <row r="1668" spans="1:2" ht="12.5" x14ac:dyDescent="0.25">
      <c r="A1668"/>
      <c r="B1668"/>
    </row>
    <row r="1669" spans="1:2" ht="12.5" x14ac:dyDescent="0.25">
      <c r="A1669"/>
      <c r="B1669"/>
    </row>
    <row r="1670" spans="1:2" ht="12.5" x14ac:dyDescent="0.25">
      <c r="A1670"/>
      <c r="B1670"/>
    </row>
    <row r="1671" spans="1:2" ht="12.5" x14ac:dyDescent="0.25">
      <c r="A1671"/>
      <c r="B1671"/>
    </row>
    <row r="1672" spans="1:2" ht="12.5" x14ac:dyDescent="0.25">
      <c r="A1672"/>
      <c r="B1672"/>
    </row>
    <row r="1673" spans="1:2" ht="12.5" x14ac:dyDescent="0.25">
      <c r="A1673"/>
      <c r="B1673"/>
    </row>
    <row r="1674" spans="1:2" ht="12.5" x14ac:dyDescent="0.25">
      <c r="A1674"/>
      <c r="B1674"/>
    </row>
    <row r="1675" spans="1:2" ht="12.5" x14ac:dyDescent="0.25">
      <c r="A1675"/>
      <c r="B1675"/>
    </row>
    <row r="1676" spans="1:2" ht="12.5" x14ac:dyDescent="0.25">
      <c r="A1676"/>
      <c r="B1676"/>
    </row>
    <row r="1677" spans="1:2" ht="12.5" x14ac:dyDescent="0.25">
      <c r="A1677"/>
      <c r="B1677"/>
    </row>
    <row r="1678" spans="1:2" ht="12.5" x14ac:dyDescent="0.25">
      <c r="A1678"/>
      <c r="B1678"/>
    </row>
    <row r="1679" spans="1:2" ht="12.5" x14ac:dyDescent="0.25">
      <c r="A1679"/>
      <c r="B1679"/>
    </row>
    <row r="1680" spans="1:2" ht="12.5" x14ac:dyDescent="0.25">
      <c r="A1680"/>
      <c r="B1680"/>
    </row>
    <row r="1681" spans="1:2" ht="12.5" x14ac:dyDescent="0.25">
      <c r="A1681"/>
      <c r="B1681"/>
    </row>
    <row r="1682" spans="1:2" ht="12.5" x14ac:dyDescent="0.25">
      <c r="A1682"/>
      <c r="B1682"/>
    </row>
    <row r="1683" spans="1:2" ht="12.5" x14ac:dyDescent="0.25">
      <c r="A1683"/>
      <c r="B1683"/>
    </row>
    <row r="1684" spans="1:2" ht="12.5" x14ac:dyDescent="0.25">
      <c r="A1684"/>
      <c r="B1684"/>
    </row>
    <row r="1685" spans="1:2" ht="12.5" x14ac:dyDescent="0.25">
      <c r="A1685"/>
      <c r="B1685"/>
    </row>
    <row r="1686" spans="1:2" ht="12.5" x14ac:dyDescent="0.25">
      <c r="A1686"/>
      <c r="B1686"/>
    </row>
    <row r="1687" spans="1:2" ht="12.5" x14ac:dyDescent="0.25">
      <c r="A1687"/>
      <c r="B1687"/>
    </row>
    <row r="1688" spans="1:2" ht="12.5" x14ac:dyDescent="0.25">
      <c r="A1688"/>
      <c r="B1688"/>
    </row>
    <row r="1689" spans="1:2" ht="12.5" x14ac:dyDescent="0.25">
      <c r="A1689"/>
      <c r="B1689"/>
    </row>
    <row r="1690" spans="1:2" ht="12.5" x14ac:dyDescent="0.25">
      <c r="A1690"/>
      <c r="B1690"/>
    </row>
    <row r="1691" spans="1:2" ht="12.5" x14ac:dyDescent="0.25">
      <c r="A1691"/>
      <c r="B1691"/>
    </row>
    <row r="1692" spans="1:2" ht="12.5" x14ac:dyDescent="0.25">
      <c r="A1692"/>
      <c r="B1692"/>
    </row>
    <row r="1693" spans="1:2" ht="12.5" x14ac:dyDescent="0.25">
      <c r="A1693"/>
      <c r="B1693"/>
    </row>
    <row r="1694" spans="1:2" ht="12.5" x14ac:dyDescent="0.25">
      <c r="A1694"/>
      <c r="B1694"/>
    </row>
    <row r="1695" spans="1:2" ht="12.5" x14ac:dyDescent="0.25">
      <c r="A1695"/>
      <c r="B1695"/>
    </row>
    <row r="1696" spans="1:2" ht="12.5" x14ac:dyDescent="0.25">
      <c r="A1696"/>
      <c r="B1696"/>
    </row>
    <row r="1697" spans="1:2" ht="12.5" x14ac:dyDescent="0.25">
      <c r="A1697"/>
      <c r="B1697"/>
    </row>
    <row r="1698" spans="1:2" ht="12.5" x14ac:dyDescent="0.25">
      <c r="A1698"/>
      <c r="B1698"/>
    </row>
    <row r="1699" spans="1:2" ht="12.5" x14ac:dyDescent="0.25">
      <c r="A1699"/>
      <c r="B1699"/>
    </row>
    <row r="1700" spans="1:2" ht="12.5" x14ac:dyDescent="0.25">
      <c r="A1700"/>
      <c r="B1700"/>
    </row>
    <row r="1701" spans="1:2" ht="12.5" x14ac:dyDescent="0.25">
      <c r="A1701"/>
      <c r="B1701"/>
    </row>
    <row r="1702" spans="1:2" ht="12.5" x14ac:dyDescent="0.25">
      <c r="A1702"/>
      <c r="B1702"/>
    </row>
    <row r="1703" spans="1:2" ht="12.5" x14ac:dyDescent="0.25">
      <c r="A1703"/>
      <c r="B1703"/>
    </row>
    <row r="1704" spans="1:2" ht="12.5" x14ac:dyDescent="0.25">
      <c r="A1704"/>
      <c r="B1704"/>
    </row>
    <row r="1705" spans="1:2" ht="12.5" x14ac:dyDescent="0.25">
      <c r="A1705"/>
      <c r="B1705"/>
    </row>
    <row r="1706" spans="1:2" ht="12.5" x14ac:dyDescent="0.25">
      <c r="A1706"/>
      <c r="B1706"/>
    </row>
    <row r="1707" spans="1:2" ht="12.5" x14ac:dyDescent="0.25">
      <c r="A1707"/>
      <c r="B1707"/>
    </row>
    <row r="1708" spans="1:2" ht="12.5" x14ac:dyDescent="0.25">
      <c r="A1708"/>
      <c r="B1708"/>
    </row>
    <row r="1709" spans="1:2" ht="12.5" x14ac:dyDescent="0.25">
      <c r="A1709"/>
      <c r="B1709"/>
    </row>
    <row r="1710" spans="1:2" ht="12.5" x14ac:dyDescent="0.25">
      <c r="A1710"/>
      <c r="B1710"/>
    </row>
    <row r="1711" spans="1:2" ht="12.5" x14ac:dyDescent="0.25">
      <c r="A1711"/>
      <c r="B1711"/>
    </row>
    <row r="1712" spans="1:2" ht="12.5" x14ac:dyDescent="0.25">
      <c r="A1712"/>
      <c r="B1712"/>
    </row>
    <row r="1713" spans="1:2" ht="12.5" x14ac:dyDescent="0.25">
      <c r="A1713"/>
      <c r="B1713"/>
    </row>
    <row r="1714" spans="1:2" ht="12.5" x14ac:dyDescent="0.25">
      <c r="A1714"/>
      <c r="B1714"/>
    </row>
    <row r="1715" spans="1:2" ht="12.5" x14ac:dyDescent="0.25">
      <c r="A1715"/>
      <c r="B1715"/>
    </row>
    <row r="1716" spans="1:2" ht="12.5" x14ac:dyDescent="0.25">
      <c r="A1716"/>
      <c r="B1716"/>
    </row>
    <row r="1717" spans="1:2" ht="12.5" x14ac:dyDescent="0.25">
      <c r="A1717"/>
      <c r="B1717"/>
    </row>
    <row r="1718" spans="1:2" ht="12.5" x14ac:dyDescent="0.25">
      <c r="A1718"/>
      <c r="B1718"/>
    </row>
    <row r="1719" spans="1:2" ht="12.5" x14ac:dyDescent="0.25">
      <c r="A1719"/>
      <c r="B1719"/>
    </row>
    <row r="1720" spans="1:2" ht="12.5" x14ac:dyDescent="0.25">
      <c r="A1720"/>
      <c r="B1720"/>
    </row>
    <row r="1721" spans="1:2" ht="12.5" x14ac:dyDescent="0.25">
      <c r="A1721"/>
      <c r="B1721"/>
    </row>
    <row r="1722" spans="1:2" ht="12.5" x14ac:dyDescent="0.25">
      <c r="A1722"/>
      <c r="B1722"/>
    </row>
    <row r="1723" spans="1:2" ht="12.5" x14ac:dyDescent="0.25">
      <c r="A1723"/>
      <c r="B1723"/>
    </row>
    <row r="1724" spans="1:2" ht="12.5" x14ac:dyDescent="0.25">
      <c r="A1724"/>
      <c r="B1724"/>
    </row>
    <row r="1725" spans="1:2" ht="12.5" x14ac:dyDescent="0.25">
      <c r="A1725"/>
      <c r="B1725"/>
    </row>
    <row r="1726" spans="1:2" ht="12.5" x14ac:dyDescent="0.25">
      <c r="A1726"/>
      <c r="B1726"/>
    </row>
    <row r="1727" spans="1:2" ht="12.5" x14ac:dyDescent="0.25">
      <c r="A1727"/>
      <c r="B1727"/>
    </row>
    <row r="1728" spans="1:2" ht="12.5" x14ac:dyDescent="0.25">
      <c r="A1728"/>
      <c r="B1728"/>
    </row>
    <row r="1729" spans="1:2" ht="12.5" x14ac:dyDescent="0.25">
      <c r="A1729"/>
      <c r="B1729"/>
    </row>
    <row r="1730" spans="1:2" ht="12.5" x14ac:dyDescent="0.25">
      <c r="A1730"/>
      <c r="B1730"/>
    </row>
    <row r="1731" spans="1:2" ht="12.5" x14ac:dyDescent="0.25">
      <c r="A1731"/>
      <c r="B1731"/>
    </row>
    <row r="1732" spans="1:2" ht="12.5" x14ac:dyDescent="0.25">
      <c r="A1732"/>
      <c r="B1732"/>
    </row>
    <row r="1733" spans="1:2" ht="12.5" x14ac:dyDescent="0.25">
      <c r="A1733"/>
      <c r="B1733"/>
    </row>
    <row r="1734" spans="1:2" ht="12.5" x14ac:dyDescent="0.25">
      <c r="A1734"/>
      <c r="B1734"/>
    </row>
    <row r="1735" spans="1:2" ht="12.5" x14ac:dyDescent="0.25">
      <c r="A1735"/>
      <c r="B1735"/>
    </row>
    <row r="1736" spans="1:2" ht="12.5" x14ac:dyDescent="0.25">
      <c r="A1736"/>
      <c r="B1736"/>
    </row>
    <row r="1737" spans="1:2" ht="12.5" x14ac:dyDescent="0.25">
      <c r="A1737"/>
      <c r="B1737"/>
    </row>
    <row r="1738" spans="1:2" ht="12.5" x14ac:dyDescent="0.25">
      <c r="A1738"/>
      <c r="B1738"/>
    </row>
    <row r="1739" spans="1:2" ht="12.5" x14ac:dyDescent="0.25">
      <c r="A1739"/>
      <c r="B1739"/>
    </row>
    <row r="1740" spans="1:2" ht="12.5" x14ac:dyDescent="0.25">
      <c r="A1740"/>
      <c r="B1740"/>
    </row>
    <row r="1741" spans="1:2" ht="12.5" x14ac:dyDescent="0.25">
      <c r="A1741"/>
      <c r="B1741"/>
    </row>
    <row r="1742" spans="1:2" ht="12.5" x14ac:dyDescent="0.25">
      <c r="A1742"/>
      <c r="B1742"/>
    </row>
    <row r="1743" spans="1:2" ht="12.5" x14ac:dyDescent="0.25">
      <c r="A1743"/>
      <c r="B1743"/>
    </row>
    <row r="1744" spans="1:2" ht="12.5" x14ac:dyDescent="0.25">
      <c r="A1744"/>
      <c r="B1744"/>
    </row>
    <row r="1745" spans="1:2" ht="12.5" x14ac:dyDescent="0.25">
      <c r="A1745"/>
      <c r="B1745"/>
    </row>
    <row r="1746" spans="1:2" ht="12.5" x14ac:dyDescent="0.25">
      <c r="A1746"/>
      <c r="B1746"/>
    </row>
    <row r="1747" spans="1:2" ht="12.5" x14ac:dyDescent="0.25">
      <c r="A1747"/>
      <c r="B1747"/>
    </row>
    <row r="1748" spans="1:2" ht="12.5" x14ac:dyDescent="0.25">
      <c r="A1748"/>
      <c r="B1748"/>
    </row>
    <row r="1749" spans="1:2" ht="12.5" x14ac:dyDescent="0.25">
      <c r="A1749"/>
      <c r="B1749"/>
    </row>
    <row r="1750" spans="1:2" ht="12.5" x14ac:dyDescent="0.25">
      <c r="A1750"/>
      <c r="B1750"/>
    </row>
    <row r="1751" spans="1:2" ht="12.5" x14ac:dyDescent="0.25">
      <c r="A1751"/>
      <c r="B1751"/>
    </row>
    <row r="1752" spans="1:2" ht="12.5" x14ac:dyDescent="0.25">
      <c r="A1752"/>
      <c r="B1752"/>
    </row>
    <row r="1753" spans="1:2" ht="12.5" x14ac:dyDescent="0.25">
      <c r="A1753"/>
      <c r="B1753"/>
    </row>
    <row r="1754" spans="1:2" ht="12.5" x14ac:dyDescent="0.25">
      <c r="A1754"/>
      <c r="B1754"/>
    </row>
    <row r="1755" spans="1:2" ht="12.5" x14ac:dyDescent="0.25">
      <c r="A1755"/>
      <c r="B1755"/>
    </row>
    <row r="1756" spans="1:2" ht="12.5" x14ac:dyDescent="0.25">
      <c r="A1756"/>
      <c r="B1756"/>
    </row>
    <row r="1757" spans="1:2" ht="12.5" x14ac:dyDescent="0.25">
      <c r="A1757"/>
      <c r="B1757"/>
    </row>
    <row r="1758" spans="1:2" ht="12.5" x14ac:dyDescent="0.25">
      <c r="A1758"/>
      <c r="B1758"/>
    </row>
    <row r="1759" spans="1:2" ht="12.5" x14ac:dyDescent="0.25">
      <c r="A1759"/>
      <c r="B1759"/>
    </row>
    <row r="1760" spans="1:2" ht="12.5" x14ac:dyDescent="0.25">
      <c r="A1760"/>
      <c r="B1760"/>
    </row>
    <row r="1761" spans="1:2" ht="12.5" x14ac:dyDescent="0.25">
      <c r="A1761"/>
      <c r="B1761"/>
    </row>
    <row r="1762" spans="1:2" ht="12.5" x14ac:dyDescent="0.25">
      <c r="A1762"/>
      <c r="B1762"/>
    </row>
    <row r="1763" spans="1:2" ht="12.5" x14ac:dyDescent="0.25">
      <c r="A1763"/>
      <c r="B1763"/>
    </row>
    <row r="1764" spans="1:2" ht="12.5" x14ac:dyDescent="0.25">
      <c r="A1764"/>
      <c r="B1764"/>
    </row>
    <row r="1765" spans="1:2" ht="12.5" x14ac:dyDescent="0.25">
      <c r="A1765"/>
      <c r="B1765"/>
    </row>
    <row r="1766" spans="1:2" ht="12.5" x14ac:dyDescent="0.25">
      <c r="A1766"/>
      <c r="B1766"/>
    </row>
    <row r="1767" spans="1:2" ht="12.5" x14ac:dyDescent="0.25">
      <c r="A1767"/>
      <c r="B1767"/>
    </row>
    <row r="1768" spans="1:2" ht="12.5" x14ac:dyDescent="0.25">
      <c r="A1768"/>
      <c r="B1768"/>
    </row>
    <row r="1769" spans="1:2" ht="12.5" x14ac:dyDescent="0.25">
      <c r="A1769"/>
      <c r="B1769"/>
    </row>
    <row r="1770" spans="1:2" ht="12.5" x14ac:dyDescent="0.25">
      <c r="A1770"/>
      <c r="B1770"/>
    </row>
    <row r="1771" spans="1:2" ht="12.5" x14ac:dyDescent="0.25">
      <c r="A1771"/>
      <c r="B1771"/>
    </row>
    <row r="1772" spans="1:2" ht="12.5" x14ac:dyDescent="0.25">
      <c r="A1772"/>
      <c r="B1772"/>
    </row>
    <row r="1773" spans="1:2" ht="12.5" x14ac:dyDescent="0.25">
      <c r="A1773"/>
      <c r="B1773"/>
    </row>
    <row r="1774" spans="1:2" ht="12.5" x14ac:dyDescent="0.25">
      <c r="A1774"/>
      <c r="B1774"/>
    </row>
    <row r="1775" spans="1:2" ht="12.5" x14ac:dyDescent="0.25">
      <c r="A1775"/>
      <c r="B1775"/>
    </row>
    <row r="1776" spans="1:2" ht="12.5" x14ac:dyDescent="0.25">
      <c r="A1776"/>
      <c r="B1776"/>
    </row>
    <row r="1777" spans="1:2" ht="12.5" x14ac:dyDescent="0.25">
      <c r="A1777"/>
      <c r="B1777"/>
    </row>
    <row r="1778" spans="1:2" ht="12.5" x14ac:dyDescent="0.25">
      <c r="A1778"/>
      <c r="B1778"/>
    </row>
    <row r="1779" spans="1:2" ht="12.5" x14ac:dyDescent="0.25">
      <c r="A1779"/>
      <c r="B1779"/>
    </row>
    <row r="1780" spans="1:2" ht="12.5" x14ac:dyDescent="0.25">
      <c r="A1780"/>
      <c r="B1780"/>
    </row>
    <row r="1781" spans="1:2" ht="12.5" x14ac:dyDescent="0.25">
      <c r="A1781"/>
      <c r="B1781"/>
    </row>
    <row r="1782" spans="1:2" ht="12.5" x14ac:dyDescent="0.25">
      <c r="A1782"/>
      <c r="B1782"/>
    </row>
    <row r="1783" spans="1:2" ht="12.5" x14ac:dyDescent="0.25">
      <c r="A1783"/>
      <c r="B1783"/>
    </row>
    <row r="1784" spans="1:2" ht="12.5" x14ac:dyDescent="0.25">
      <c r="A1784"/>
      <c r="B1784"/>
    </row>
    <row r="1785" spans="1:2" ht="12.5" x14ac:dyDescent="0.25">
      <c r="A1785"/>
      <c r="B1785"/>
    </row>
    <row r="1786" spans="1:2" ht="12.5" x14ac:dyDescent="0.25">
      <c r="A1786"/>
      <c r="B1786"/>
    </row>
    <row r="1787" spans="1:2" ht="12.5" x14ac:dyDescent="0.25">
      <c r="A1787"/>
      <c r="B1787"/>
    </row>
    <row r="1788" spans="1:2" ht="12.5" x14ac:dyDescent="0.25">
      <c r="A1788"/>
      <c r="B1788"/>
    </row>
    <row r="1789" spans="1:2" ht="12.5" x14ac:dyDescent="0.25">
      <c r="A1789"/>
      <c r="B1789"/>
    </row>
    <row r="1790" spans="1:2" ht="12.5" x14ac:dyDescent="0.25">
      <c r="A1790"/>
      <c r="B1790"/>
    </row>
    <row r="1791" spans="1:2" ht="12.5" x14ac:dyDescent="0.25">
      <c r="A1791"/>
      <c r="B1791"/>
    </row>
    <row r="1792" spans="1:2" ht="12.5" x14ac:dyDescent="0.25">
      <c r="A1792"/>
      <c r="B1792"/>
    </row>
    <row r="1793" spans="1:2" ht="12.5" x14ac:dyDescent="0.25">
      <c r="A1793"/>
      <c r="B1793"/>
    </row>
    <row r="1794" spans="1:2" ht="12.5" x14ac:dyDescent="0.25">
      <c r="A1794"/>
      <c r="B1794"/>
    </row>
    <row r="1795" spans="1:2" ht="12.5" x14ac:dyDescent="0.25">
      <c r="A1795"/>
      <c r="B1795"/>
    </row>
    <row r="1796" spans="1:2" ht="12.5" x14ac:dyDescent="0.25">
      <c r="A1796"/>
      <c r="B1796"/>
    </row>
    <row r="1797" spans="1:2" ht="12.5" x14ac:dyDescent="0.25">
      <c r="A1797"/>
      <c r="B1797"/>
    </row>
    <row r="1798" spans="1:2" ht="12.5" x14ac:dyDescent="0.25">
      <c r="A1798"/>
      <c r="B1798"/>
    </row>
    <row r="1799" spans="1:2" ht="12.5" x14ac:dyDescent="0.25">
      <c r="A1799"/>
      <c r="B1799"/>
    </row>
    <row r="1800" spans="1:2" ht="12.5" x14ac:dyDescent="0.25">
      <c r="A1800"/>
      <c r="B1800"/>
    </row>
    <row r="1801" spans="1:2" ht="12.5" x14ac:dyDescent="0.25">
      <c r="A1801"/>
      <c r="B1801"/>
    </row>
    <row r="1802" spans="1:2" ht="12.5" x14ac:dyDescent="0.25">
      <c r="A1802"/>
      <c r="B1802"/>
    </row>
    <row r="1803" spans="1:2" ht="12.5" x14ac:dyDescent="0.25">
      <c r="A1803"/>
      <c r="B1803"/>
    </row>
    <row r="1804" spans="1:2" ht="12.5" x14ac:dyDescent="0.25">
      <c r="A1804"/>
      <c r="B1804"/>
    </row>
    <row r="1805" spans="1:2" ht="12.5" x14ac:dyDescent="0.25">
      <c r="A1805"/>
      <c r="B1805"/>
    </row>
    <row r="1806" spans="1:2" ht="12.5" x14ac:dyDescent="0.25">
      <c r="A1806"/>
      <c r="B1806"/>
    </row>
    <row r="1807" spans="1:2" ht="12.5" x14ac:dyDescent="0.25">
      <c r="A1807"/>
      <c r="B1807"/>
    </row>
    <row r="1808" spans="1:2" ht="12.5" x14ac:dyDescent="0.25">
      <c r="A1808"/>
      <c r="B1808"/>
    </row>
    <row r="1809" spans="1:2" ht="12.5" x14ac:dyDescent="0.25">
      <c r="A1809"/>
      <c r="B1809"/>
    </row>
    <row r="1810" spans="1:2" ht="12.5" x14ac:dyDescent="0.25">
      <c r="A1810"/>
      <c r="B1810"/>
    </row>
    <row r="1811" spans="1:2" ht="12.5" x14ac:dyDescent="0.25">
      <c r="A1811"/>
      <c r="B1811"/>
    </row>
    <row r="1812" spans="1:2" ht="12.5" x14ac:dyDescent="0.25">
      <c r="A1812"/>
      <c r="B1812"/>
    </row>
    <row r="1813" spans="1:2" ht="12.5" x14ac:dyDescent="0.25">
      <c r="A1813"/>
      <c r="B1813"/>
    </row>
    <row r="1814" spans="1:2" ht="12.5" x14ac:dyDescent="0.25">
      <c r="A1814"/>
      <c r="B1814"/>
    </row>
    <row r="1815" spans="1:2" ht="12.5" x14ac:dyDescent="0.25">
      <c r="A1815"/>
      <c r="B1815"/>
    </row>
    <row r="1816" spans="1:2" ht="12.5" x14ac:dyDescent="0.25">
      <c r="A1816"/>
      <c r="B1816"/>
    </row>
    <row r="1817" spans="1:2" ht="12.5" x14ac:dyDescent="0.25">
      <c r="A1817"/>
      <c r="B1817"/>
    </row>
    <row r="1818" spans="1:2" ht="12.5" x14ac:dyDescent="0.25">
      <c r="A1818"/>
      <c r="B1818"/>
    </row>
    <row r="1819" spans="1:2" ht="12.5" x14ac:dyDescent="0.25">
      <c r="A1819"/>
      <c r="B1819"/>
    </row>
    <row r="1820" spans="1:2" ht="12.5" x14ac:dyDescent="0.25">
      <c r="A1820"/>
      <c r="B1820"/>
    </row>
    <row r="1821" spans="1:2" ht="12.5" x14ac:dyDescent="0.25">
      <c r="A1821"/>
      <c r="B1821"/>
    </row>
    <row r="1822" spans="1:2" ht="12.5" x14ac:dyDescent="0.25">
      <c r="A1822"/>
      <c r="B1822"/>
    </row>
    <row r="1823" spans="1:2" ht="12.5" x14ac:dyDescent="0.25">
      <c r="A1823"/>
      <c r="B1823"/>
    </row>
    <row r="1824" spans="1:2" ht="12.5" x14ac:dyDescent="0.25">
      <c r="A1824"/>
      <c r="B1824"/>
    </row>
    <row r="1825" spans="1:2" ht="12.5" x14ac:dyDescent="0.25">
      <c r="A1825"/>
      <c r="B1825"/>
    </row>
    <row r="1826" spans="1:2" ht="12.5" x14ac:dyDescent="0.25">
      <c r="A1826"/>
      <c r="B1826"/>
    </row>
    <row r="1827" spans="1:2" ht="12.5" x14ac:dyDescent="0.25">
      <c r="A1827"/>
      <c r="B1827"/>
    </row>
    <row r="1828" spans="1:2" ht="12.5" x14ac:dyDescent="0.25">
      <c r="A1828"/>
      <c r="B1828"/>
    </row>
    <row r="1829" spans="1:2" ht="12.5" x14ac:dyDescent="0.25">
      <c r="A1829"/>
      <c r="B1829"/>
    </row>
    <row r="1830" spans="1:2" ht="12.5" x14ac:dyDescent="0.25">
      <c r="A1830"/>
      <c r="B1830"/>
    </row>
    <row r="1831" spans="1:2" ht="12.5" x14ac:dyDescent="0.25">
      <c r="A1831"/>
      <c r="B1831"/>
    </row>
    <row r="1832" spans="1:2" ht="12.5" x14ac:dyDescent="0.25">
      <c r="A1832"/>
      <c r="B1832"/>
    </row>
    <row r="1833" spans="1:2" ht="12.5" x14ac:dyDescent="0.25">
      <c r="A1833"/>
      <c r="B1833"/>
    </row>
    <row r="1834" spans="1:2" ht="12.5" x14ac:dyDescent="0.25">
      <c r="A1834"/>
      <c r="B1834"/>
    </row>
    <row r="1835" spans="1:2" ht="12.5" x14ac:dyDescent="0.25">
      <c r="A1835"/>
      <c r="B1835"/>
    </row>
    <row r="1836" spans="1:2" ht="12.5" x14ac:dyDescent="0.25">
      <c r="A1836"/>
      <c r="B1836"/>
    </row>
    <row r="1837" spans="1:2" ht="12.5" x14ac:dyDescent="0.25">
      <c r="A1837"/>
      <c r="B1837"/>
    </row>
    <row r="1838" spans="1:2" ht="12.5" x14ac:dyDescent="0.25">
      <c r="A1838"/>
      <c r="B1838"/>
    </row>
    <row r="1839" spans="1:2" ht="12.5" x14ac:dyDescent="0.25">
      <c r="A1839"/>
      <c r="B1839"/>
    </row>
    <row r="1840" spans="1:2" ht="12.5" x14ac:dyDescent="0.25">
      <c r="A1840"/>
      <c r="B1840"/>
    </row>
    <row r="1841" spans="1:2" ht="12.5" x14ac:dyDescent="0.25">
      <c r="A1841"/>
      <c r="B1841"/>
    </row>
    <row r="1842" spans="1:2" ht="12.5" x14ac:dyDescent="0.25">
      <c r="A1842"/>
      <c r="B1842"/>
    </row>
    <row r="1843" spans="1:2" ht="12.5" x14ac:dyDescent="0.25">
      <c r="A1843"/>
      <c r="B1843"/>
    </row>
    <row r="1844" spans="1:2" ht="12.5" x14ac:dyDescent="0.25">
      <c r="A1844"/>
      <c r="B1844"/>
    </row>
    <row r="1845" spans="1:2" ht="12.5" x14ac:dyDescent="0.25">
      <c r="A1845"/>
      <c r="B1845"/>
    </row>
    <row r="1846" spans="1:2" ht="12.5" x14ac:dyDescent="0.25">
      <c r="A1846"/>
      <c r="B1846"/>
    </row>
    <row r="1847" spans="1:2" ht="12.5" x14ac:dyDescent="0.25">
      <c r="A1847"/>
      <c r="B1847"/>
    </row>
    <row r="1848" spans="1:2" ht="12.5" x14ac:dyDescent="0.25">
      <c r="A1848"/>
      <c r="B1848"/>
    </row>
    <row r="1849" spans="1:2" ht="12.5" x14ac:dyDescent="0.25">
      <c r="A1849"/>
      <c r="B1849"/>
    </row>
    <row r="1850" spans="1:2" ht="12.5" x14ac:dyDescent="0.25">
      <c r="A1850"/>
      <c r="B1850"/>
    </row>
    <row r="1851" spans="1:2" ht="12.5" x14ac:dyDescent="0.25">
      <c r="A1851"/>
      <c r="B1851"/>
    </row>
    <row r="1852" spans="1:2" ht="12.5" x14ac:dyDescent="0.25">
      <c r="A1852"/>
      <c r="B1852"/>
    </row>
    <row r="1853" spans="1:2" ht="12.5" x14ac:dyDescent="0.25">
      <c r="A1853"/>
      <c r="B1853"/>
    </row>
    <row r="1854" spans="1:2" ht="12.5" x14ac:dyDescent="0.25">
      <c r="A1854"/>
      <c r="B1854"/>
    </row>
    <row r="1855" spans="1:2" ht="12.5" x14ac:dyDescent="0.25">
      <c r="A1855"/>
      <c r="B1855"/>
    </row>
    <row r="1856" spans="1:2" ht="12.5" x14ac:dyDescent="0.25">
      <c r="A1856"/>
      <c r="B1856"/>
    </row>
    <row r="1857" spans="1:2" ht="12.5" x14ac:dyDescent="0.25">
      <c r="A1857"/>
      <c r="B1857"/>
    </row>
    <row r="1858" spans="1:2" ht="12.5" x14ac:dyDescent="0.25">
      <c r="A1858"/>
      <c r="B1858"/>
    </row>
    <row r="1859" spans="1:2" ht="12.5" x14ac:dyDescent="0.25">
      <c r="A1859"/>
      <c r="B1859"/>
    </row>
    <row r="1860" spans="1:2" ht="12.5" x14ac:dyDescent="0.25">
      <c r="A1860"/>
      <c r="B1860"/>
    </row>
    <row r="1861" spans="1:2" ht="12.5" x14ac:dyDescent="0.25">
      <c r="A1861"/>
      <c r="B1861"/>
    </row>
    <row r="1862" spans="1:2" ht="12.5" x14ac:dyDescent="0.25">
      <c r="A1862"/>
      <c r="B1862"/>
    </row>
    <row r="1863" spans="1:2" ht="12.5" x14ac:dyDescent="0.25">
      <c r="A1863"/>
      <c r="B1863"/>
    </row>
    <row r="1864" spans="1:2" ht="12.5" x14ac:dyDescent="0.25">
      <c r="A1864"/>
      <c r="B1864"/>
    </row>
    <row r="1865" spans="1:2" ht="12.5" x14ac:dyDescent="0.25">
      <c r="A1865"/>
      <c r="B1865"/>
    </row>
    <row r="1866" spans="1:2" ht="12.5" x14ac:dyDescent="0.25">
      <c r="A1866"/>
      <c r="B1866"/>
    </row>
    <row r="1867" spans="1:2" ht="12.5" x14ac:dyDescent="0.25">
      <c r="A1867"/>
      <c r="B1867"/>
    </row>
    <row r="1868" spans="1:2" ht="12.5" x14ac:dyDescent="0.25">
      <c r="A1868"/>
      <c r="B1868"/>
    </row>
    <row r="1869" spans="1:2" ht="12.5" x14ac:dyDescent="0.25">
      <c r="A1869"/>
      <c r="B1869"/>
    </row>
    <row r="1870" spans="1:2" ht="12.5" x14ac:dyDescent="0.25">
      <c r="A1870"/>
      <c r="B1870"/>
    </row>
    <row r="1871" spans="1:2" ht="12.5" x14ac:dyDescent="0.25">
      <c r="A1871"/>
      <c r="B1871"/>
    </row>
    <row r="1872" spans="1:2" ht="12.5" x14ac:dyDescent="0.25">
      <c r="A1872"/>
      <c r="B1872"/>
    </row>
    <row r="1873" spans="1:2" ht="12.5" x14ac:dyDescent="0.25">
      <c r="A1873"/>
      <c r="B1873"/>
    </row>
    <row r="1874" spans="1:2" ht="12.5" x14ac:dyDescent="0.25">
      <c r="A1874"/>
      <c r="B1874"/>
    </row>
    <row r="1875" spans="1:2" ht="12.5" x14ac:dyDescent="0.25">
      <c r="A1875"/>
      <c r="B1875"/>
    </row>
    <row r="1876" spans="1:2" ht="12.5" x14ac:dyDescent="0.25">
      <c r="A1876"/>
      <c r="B1876"/>
    </row>
    <row r="1877" spans="1:2" ht="12.5" x14ac:dyDescent="0.25">
      <c r="A1877"/>
      <c r="B1877"/>
    </row>
    <row r="1878" spans="1:2" ht="12.5" x14ac:dyDescent="0.25">
      <c r="A1878"/>
      <c r="B1878"/>
    </row>
    <row r="1879" spans="1:2" ht="12.5" x14ac:dyDescent="0.25">
      <c r="A1879"/>
      <c r="B1879"/>
    </row>
    <row r="1880" spans="1:2" ht="12.5" x14ac:dyDescent="0.25">
      <c r="A1880"/>
      <c r="B1880"/>
    </row>
    <row r="1881" spans="1:2" ht="12.5" x14ac:dyDescent="0.25">
      <c r="A1881"/>
      <c r="B1881"/>
    </row>
    <row r="1882" spans="1:2" ht="12.5" x14ac:dyDescent="0.25">
      <c r="A1882"/>
      <c r="B1882"/>
    </row>
    <row r="1883" spans="1:2" ht="12.5" x14ac:dyDescent="0.25">
      <c r="A1883"/>
      <c r="B1883"/>
    </row>
    <row r="1884" spans="1:2" ht="12.5" x14ac:dyDescent="0.25">
      <c r="A1884"/>
      <c r="B1884"/>
    </row>
    <row r="1885" spans="1:2" ht="12.5" x14ac:dyDescent="0.25">
      <c r="A1885"/>
      <c r="B1885"/>
    </row>
    <row r="1886" spans="1:2" ht="12.5" x14ac:dyDescent="0.25">
      <c r="A1886"/>
      <c r="B1886"/>
    </row>
    <row r="1887" spans="1:2" ht="12.5" x14ac:dyDescent="0.25">
      <c r="A1887"/>
      <c r="B1887"/>
    </row>
    <row r="1888" spans="1:2" ht="12.5" x14ac:dyDescent="0.25">
      <c r="A1888"/>
      <c r="B1888"/>
    </row>
    <row r="1889" spans="1:2" ht="12.5" x14ac:dyDescent="0.25">
      <c r="A1889"/>
      <c r="B1889"/>
    </row>
    <row r="1890" spans="1:2" ht="12.5" x14ac:dyDescent="0.25">
      <c r="A1890"/>
      <c r="B1890"/>
    </row>
    <row r="1891" spans="1:2" ht="12.5" x14ac:dyDescent="0.25">
      <c r="A1891"/>
      <c r="B1891"/>
    </row>
    <row r="1892" spans="1:2" ht="12.5" x14ac:dyDescent="0.25">
      <c r="A1892"/>
      <c r="B1892"/>
    </row>
    <row r="1893" spans="1:2" ht="12.5" x14ac:dyDescent="0.25">
      <c r="A1893"/>
      <c r="B1893"/>
    </row>
    <row r="1894" spans="1:2" ht="12.5" x14ac:dyDescent="0.25">
      <c r="A1894"/>
      <c r="B1894"/>
    </row>
    <row r="1895" spans="1:2" ht="12.5" x14ac:dyDescent="0.25">
      <c r="A1895"/>
      <c r="B1895"/>
    </row>
    <row r="1896" spans="1:2" ht="12.5" x14ac:dyDescent="0.25">
      <c r="A1896"/>
      <c r="B1896"/>
    </row>
    <row r="1897" spans="1:2" ht="12.5" x14ac:dyDescent="0.25">
      <c r="A1897"/>
      <c r="B1897"/>
    </row>
    <row r="1898" spans="1:2" ht="12.5" x14ac:dyDescent="0.25">
      <c r="A1898"/>
      <c r="B1898"/>
    </row>
    <row r="1899" spans="1:2" ht="12.5" x14ac:dyDescent="0.25">
      <c r="A1899"/>
      <c r="B1899"/>
    </row>
    <row r="1900" spans="1:2" ht="12.5" x14ac:dyDescent="0.25">
      <c r="A1900"/>
      <c r="B1900"/>
    </row>
    <row r="1901" spans="1:2" ht="12.5" x14ac:dyDescent="0.25">
      <c r="A1901"/>
      <c r="B1901"/>
    </row>
    <row r="1902" spans="1:2" ht="12.5" x14ac:dyDescent="0.25">
      <c r="A1902"/>
      <c r="B1902"/>
    </row>
    <row r="1903" spans="1:2" ht="12.5" x14ac:dyDescent="0.25">
      <c r="A1903"/>
      <c r="B1903"/>
    </row>
    <row r="1904" spans="1:2" ht="12.5" x14ac:dyDescent="0.25">
      <c r="A1904"/>
      <c r="B1904"/>
    </row>
    <row r="1905" spans="1:2" ht="12.5" x14ac:dyDescent="0.25">
      <c r="A1905"/>
      <c r="B1905"/>
    </row>
    <row r="1906" spans="1:2" ht="12.5" x14ac:dyDescent="0.25">
      <c r="A1906"/>
      <c r="B1906"/>
    </row>
    <row r="1907" spans="1:2" ht="12.5" x14ac:dyDescent="0.25">
      <c r="A1907"/>
      <c r="B1907"/>
    </row>
    <row r="1908" spans="1:2" ht="12.5" x14ac:dyDescent="0.25">
      <c r="A1908"/>
      <c r="B1908"/>
    </row>
    <row r="1909" spans="1:2" ht="12.5" x14ac:dyDescent="0.25">
      <c r="A1909"/>
      <c r="B1909"/>
    </row>
    <row r="1910" spans="1:2" ht="12.5" x14ac:dyDescent="0.25">
      <c r="A1910"/>
      <c r="B1910"/>
    </row>
    <row r="1911" spans="1:2" ht="12.5" x14ac:dyDescent="0.25">
      <c r="A1911"/>
      <c r="B1911"/>
    </row>
    <row r="1912" spans="1:2" ht="12.5" x14ac:dyDescent="0.25">
      <c r="A1912"/>
      <c r="B1912"/>
    </row>
    <row r="1913" spans="1:2" ht="12.5" x14ac:dyDescent="0.25">
      <c r="A1913"/>
      <c r="B1913"/>
    </row>
    <row r="1914" spans="1:2" ht="12.5" x14ac:dyDescent="0.25">
      <c r="A1914"/>
      <c r="B1914"/>
    </row>
    <row r="1915" spans="1:2" ht="12.5" x14ac:dyDescent="0.25">
      <c r="A1915"/>
      <c r="B1915"/>
    </row>
    <row r="1916" spans="1:2" ht="12.5" x14ac:dyDescent="0.25">
      <c r="A1916"/>
      <c r="B1916"/>
    </row>
    <row r="1917" spans="1:2" ht="12.5" x14ac:dyDescent="0.25">
      <c r="A1917"/>
      <c r="B1917"/>
    </row>
    <row r="1918" spans="1:2" ht="12.5" x14ac:dyDescent="0.25">
      <c r="A1918"/>
      <c r="B1918"/>
    </row>
    <row r="1919" spans="1:2" ht="12.5" x14ac:dyDescent="0.25">
      <c r="A1919"/>
      <c r="B1919"/>
    </row>
    <row r="1920" spans="1:2" ht="12.5" x14ac:dyDescent="0.25">
      <c r="A1920"/>
      <c r="B1920"/>
    </row>
    <row r="1921" spans="1:2" ht="12.5" x14ac:dyDescent="0.25">
      <c r="A1921"/>
      <c r="B1921"/>
    </row>
    <row r="1922" spans="1:2" ht="12.5" x14ac:dyDescent="0.25">
      <c r="A1922"/>
      <c r="B1922"/>
    </row>
  </sheetData>
  <phoneticPr fontId="0" type="noConversion"/>
  <pageMargins left="0.5" right="0.5" top="0.5" bottom="0.5" header="0.5" footer="0.5"/>
  <pageSetup paperSize="9" orientation="landscape" horizontalDpi="4294967292"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T150"/>
  <sheetViews>
    <sheetView zoomScale="75" workbookViewId="0">
      <selection activeCell="D14" sqref="D14"/>
    </sheetView>
  </sheetViews>
  <sheetFormatPr defaultRowHeight="15.5" x14ac:dyDescent="0.35"/>
  <cols>
    <col min="1" max="1" width="6.54296875" style="14" customWidth="1"/>
    <col min="2" max="2" width="21.54296875" style="11" customWidth="1"/>
    <col min="3" max="8" width="15.7265625" style="10" customWidth="1"/>
  </cols>
  <sheetData>
    <row r="1" spans="1:20" ht="20.5" x14ac:dyDescent="0.35">
      <c r="A1" s="1" t="s">
        <v>0</v>
      </c>
      <c r="B1" s="2" t="s">
        <v>1</v>
      </c>
    </row>
    <row r="2" spans="1:20" x14ac:dyDescent="0.35">
      <c r="A2" s="17"/>
      <c r="B2" s="18"/>
      <c r="C2" s="19" t="s">
        <v>50</v>
      </c>
      <c r="D2" s="17" t="s">
        <v>51</v>
      </c>
      <c r="E2" s="19" t="s">
        <v>52</v>
      </c>
      <c r="F2" s="19" t="s">
        <v>53</v>
      </c>
      <c r="G2" s="19" t="s">
        <v>54</v>
      </c>
      <c r="H2" s="19" t="s">
        <v>55</v>
      </c>
    </row>
    <row r="3" spans="1:20" s="13" customFormat="1" x14ac:dyDescent="0.35">
      <c r="A3" s="8"/>
      <c r="B3" s="9" t="s">
        <v>7</v>
      </c>
      <c r="C3" s="30" t="str">
        <f>GALA!C4</f>
        <v>CLUB</v>
      </c>
      <c r="D3" s="30" t="str">
        <f>GALA!F4</f>
        <v>CLUB</v>
      </c>
      <c r="E3" s="30" t="str">
        <f>GALA!I4</f>
        <v>CLUB</v>
      </c>
      <c r="F3" s="30" t="str">
        <f>GALA!L4</f>
        <v>CLUB</v>
      </c>
      <c r="G3" s="30" t="str">
        <f>GALA!O4</f>
        <v>CLUB</v>
      </c>
      <c r="H3" s="30" t="e">
        <f>GALA!#REF!</f>
        <v>#REF!</v>
      </c>
      <c r="I3" s="16"/>
      <c r="J3" s="12"/>
      <c r="K3" s="12"/>
      <c r="L3" s="16"/>
      <c r="M3" s="12"/>
      <c r="N3" s="12"/>
      <c r="O3" s="16"/>
      <c r="P3" s="12"/>
      <c r="Q3" s="12"/>
      <c r="R3" s="16"/>
      <c r="S3" s="12"/>
      <c r="T3" s="12"/>
    </row>
    <row r="4" spans="1:20" s="25" customFormat="1" x14ac:dyDescent="0.35">
      <c r="A4" s="23">
        <v>4</v>
      </c>
      <c r="B4" s="24" t="s">
        <v>65</v>
      </c>
      <c r="C4" s="30" t="str">
        <f>GALA!C11</f>
        <v>Swimmer</v>
      </c>
      <c r="D4" s="30" t="str">
        <f>GALA!F11</f>
        <v>Swimmer</v>
      </c>
      <c r="E4" s="30" t="str">
        <f>GALA!I11</f>
        <v>Swimmer</v>
      </c>
      <c r="F4" s="30" t="str">
        <f>GALA!L11</f>
        <v>Swimmer</v>
      </c>
      <c r="G4" s="30" t="str">
        <f>GALA!O11</f>
        <v>Swimmer</v>
      </c>
      <c r="H4" s="30" t="e">
        <f>GALA!#REF!</f>
        <v>#REF!</v>
      </c>
    </row>
    <row r="5" spans="1:20" x14ac:dyDescent="0.35">
      <c r="A5" s="5"/>
      <c r="B5" s="2" t="s">
        <v>18</v>
      </c>
      <c r="C5" s="31">
        <f>GALA!C12</f>
        <v>0</v>
      </c>
      <c r="D5" s="31">
        <f>GALA!F12</f>
        <v>0</v>
      </c>
      <c r="E5" s="31">
        <f>GALA!I12</f>
        <v>0</v>
      </c>
      <c r="F5" s="31">
        <f>GALA!L12</f>
        <v>0</v>
      </c>
      <c r="G5" s="31">
        <f>GALA!O12</f>
        <v>0</v>
      </c>
      <c r="H5" s="31" t="e">
        <f>GALA!#REF!</f>
        <v>#REF!</v>
      </c>
    </row>
    <row r="6" spans="1:20" x14ac:dyDescent="0.35">
      <c r="A6" s="8">
        <v>30</v>
      </c>
      <c r="B6" s="24" t="s">
        <v>65</v>
      </c>
      <c r="C6" s="30" t="str">
        <f>GALA!C63</f>
        <v>Swimmer</v>
      </c>
      <c r="D6" s="30" t="str">
        <f>GALA!F63</f>
        <v>Swimmer</v>
      </c>
      <c r="E6" s="30" t="str">
        <f>GALA!I63</f>
        <v>Swimmer</v>
      </c>
      <c r="F6" s="30" t="str">
        <f>GALA!L63</f>
        <v>Swimmer</v>
      </c>
      <c r="G6" s="30" t="str">
        <f>GALA!O63</f>
        <v>Swimmer</v>
      </c>
      <c r="H6" s="30" t="e">
        <f>GALA!#REF!</f>
        <v>#REF!</v>
      </c>
    </row>
    <row r="7" spans="1:20" x14ac:dyDescent="0.35">
      <c r="A7" s="5"/>
      <c r="B7" s="32" t="s">
        <v>25</v>
      </c>
      <c r="C7" s="31">
        <f>GALA!C64</f>
        <v>0</v>
      </c>
      <c r="D7" s="31">
        <f>GALA!F64</f>
        <v>0</v>
      </c>
      <c r="E7" s="31">
        <f>GALA!I64</f>
        <v>0</v>
      </c>
      <c r="F7" s="31">
        <f>GALA!L64</f>
        <v>0</v>
      </c>
      <c r="G7" s="31">
        <f>GALA!O64</f>
        <v>0</v>
      </c>
      <c r="H7" s="31" t="e">
        <f>GALA!#REF!</f>
        <v>#REF!</v>
      </c>
    </row>
    <row r="8" spans="1:20" s="25" customFormat="1" x14ac:dyDescent="0.35">
      <c r="A8" s="8">
        <v>34</v>
      </c>
      <c r="B8" s="24" t="s">
        <v>65</v>
      </c>
      <c r="C8" s="30" t="str">
        <f>GALA!C75</f>
        <v>Swimmer</v>
      </c>
      <c r="D8" s="30" t="str">
        <f>GALA!F75</f>
        <v>Swimmer</v>
      </c>
      <c r="E8" s="30" t="str">
        <f>GALA!I75</f>
        <v>Swimmer</v>
      </c>
      <c r="F8" s="30" t="str">
        <f>GALA!L75</f>
        <v>Swimmer</v>
      </c>
      <c r="G8" s="30" t="str">
        <f>GALA!O75</f>
        <v>Swimmer</v>
      </c>
      <c r="H8" s="30" t="e">
        <f>GALA!#REF!</f>
        <v>#REF!</v>
      </c>
    </row>
    <row r="9" spans="1:20" x14ac:dyDescent="0.35">
      <c r="A9" s="5"/>
      <c r="B9" s="2" t="s">
        <v>9</v>
      </c>
      <c r="C9" s="31">
        <f>GALA!C76</f>
        <v>0</v>
      </c>
      <c r="D9" s="31">
        <f>GALA!F76</f>
        <v>0</v>
      </c>
      <c r="E9" s="31">
        <f>GALA!I76</f>
        <v>0</v>
      </c>
      <c r="F9" s="31">
        <f>GALA!L76</f>
        <v>0</v>
      </c>
      <c r="G9" s="31">
        <f>GALA!O76</f>
        <v>0</v>
      </c>
      <c r="H9" s="31" t="e">
        <f>GALA!#REF!</f>
        <v>#REF!</v>
      </c>
    </row>
    <row r="10" spans="1:20" s="25" customFormat="1" x14ac:dyDescent="0.35">
      <c r="A10" s="8">
        <v>44</v>
      </c>
      <c r="B10" s="24" t="s">
        <v>65</v>
      </c>
      <c r="C10" s="30" t="str">
        <f>GALA!C95</f>
        <v>Swimmer</v>
      </c>
      <c r="D10" s="30" t="str">
        <f>GALA!F95</f>
        <v>Swimmer</v>
      </c>
      <c r="E10" s="30" t="str">
        <f>GALA!I95</f>
        <v>Swimmer</v>
      </c>
      <c r="F10" s="30" t="str">
        <f>GALA!L95</f>
        <v>Swimmer</v>
      </c>
      <c r="G10" s="30" t="str">
        <f>GALA!O95</f>
        <v>Swimmer</v>
      </c>
      <c r="H10" s="30" t="e">
        <f>GALA!#REF!</f>
        <v>#REF!</v>
      </c>
    </row>
    <row r="11" spans="1:20" x14ac:dyDescent="0.35">
      <c r="A11" s="5"/>
      <c r="B11" s="2" t="s">
        <v>15</v>
      </c>
      <c r="C11" s="31">
        <f>GALA!C96</f>
        <v>0</v>
      </c>
      <c r="D11" s="31">
        <f>GALA!F96</f>
        <v>0</v>
      </c>
      <c r="E11" s="31">
        <f>GALA!I96</f>
        <v>0</v>
      </c>
      <c r="F11" s="31">
        <f>GALA!L96</f>
        <v>0</v>
      </c>
      <c r="G11" s="31">
        <f>GALA!O96</f>
        <v>0</v>
      </c>
      <c r="H11" s="31" t="e">
        <f>GALA!#REF!</f>
        <v>#REF!</v>
      </c>
    </row>
    <row r="12" spans="1:20" x14ac:dyDescent="0.35">
      <c r="A12" s="5"/>
      <c r="B12" s="2"/>
      <c r="C12" s="31"/>
      <c r="D12" s="31"/>
      <c r="E12" s="31"/>
      <c r="F12" s="31"/>
      <c r="G12" s="31"/>
      <c r="H12" s="31"/>
    </row>
    <row r="13" spans="1:20" s="25" customFormat="1" x14ac:dyDescent="0.35">
      <c r="A13" s="23">
        <v>2</v>
      </c>
      <c r="B13" s="24" t="s">
        <v>10</v>
      </c>
      <c r="C13" s="30" t="str">
        <f>GALA!C7</f>
        <v>Swimmer</v>
      </c>
      <c r="D13" s="30"/>
      <c r="E13" s="30"/>
      <c r="F13" s="30"/>
      <c r="G13" s="30"/>
      <c r="H13" s="30" t="e">
        <f>GALA!#REF!</f>
        <v>#REF!</v>
      </c>
    </row>
    <row r="14" spans="1:20" x14ac:dyDescent="0.35">
      <c r="A14" s="5"/>
      <c r="B14" s="2" t="s">
        <v>9</v>
      </c>
      <c r="C14" s="31">
        <f>GALA!C8</f>
        <v>0</v>
      </c>
      <c r="D14" s="31">
        <f>GALA!F8</f>
        <v>0</v>
      </c>
      <c r="E14" s="31">
        <f>GALA!I8</f>
        <v>0</v>
      </c>
      <c r="F14" s="31">
        <f>GALA!L8</f>
        <v>0</v>
      </c>
      <c r="G14" s="31">
        <f>GALA!O8</f>
        <v>0</v>
      </c>
      <c r="H14" s="31" t="e">
        <f>GALA!#REF!</f>
        <v>#REF!</v>
      </c>
    </row>
    <row r="15" spans="1:20" s="25" customFormat="1" x14ac:dyDescent="0.35">
      <c r="A15" s="8">
        <v>10</v>
      </c>
      <c r="B15" s="24" t="s">
        <v>10</v>
      </c>
      <c r="C15" s="30" t="str">
        <f>GALA!C23</f>
        <v>Swimmer</v>
      </c>
      <c r="D15" s="30" t="str">
        <f>GALA!F23</f>
        <v>Swimmer</v>
      </c>
      <c r="E15" s="30" t="str">
        <f>GALA!I23</f>
        <v>Swimmer</v>
      </c>
      <c r="F15" s="30" t="str">
        <f>GALA!L23</f>
        <v>Swimmer</v>
      </c>
      <c r="G15" s="30" t="str">
        <f>GALA!O23</f>
        <v>Swimmer</v>
      </c>
      <c r="H15" s="30" t="e">
        <f>GALA!#REF!</f>
        <v>#REF!</v>
      </c>
    </row>
    <row r="16" spans="1:20" x14ac:dyDescent="0.35">
      <c r="A16" s="5"/>
      <c r="B16" s="2" t="s">
        <v>18</v>
      </c>
      <c r="C16" s="31">
        <f>GALA!C24</f>
        <v>0</v>
      </c>
      <c r="D16" s="31">
        <f>GALA!F24</f>
        <v>0</v>
      </c>
      <c r="E16" s="31">
        <f>GALA!I24</f>
        <v>0</v>
      </c>
      <c r="F16" s="31">
        <f>GALA!L24</f>
        <v>0</v>
      </c>
      <c r="G16" s="31">
        <f>GALA!O24</f>
        <v>0</v>
      </c>
      <c r="H16" s="31" t="e">
        <f>GALA!#REF!</f>
        <v>#REF!</v>
      </c>
    </row>
    <row r="17" spans="1:8" s="25" customFormat="1" x14ac:dyDescent="0.35">
      <c r="A17" s="8">
        <v>32</v>
      </c>
      <c r="B17" s="24" t="s">
        <v>10</v>
      </c>
      <c r="C17" s="30" t="str">
        <f>GALA!C71</f>
        <v>Swimmer</v>
      </c>
      <c r="D17" s="30" t="str">
        <f>GALA!F71</f>
        <v>Swimmer</v>
      </c>
      <c r="E17" s="30" t="str">
        <f>GALA!I71</f>
        <v>Swimmer</v>
      </c>
      <c r="F17" s="30" t="str">
        <f>GALA!L71</f>
        <v>Swimmer</v>
      </c>
      <c r="G17" s="30" t="str">
        <f>GALA!O71</f>
        <v>Swimmer</v>
      </c>
      <c r="H17" s="30" t="e">
        <f>GALA!#REF!</f>
        <v>#REF!</v>
      </c>
    </row>
    <row r="18" spans="1:8" x14ac:dyDescent="0.35">
      <c r="A18" s="5"/>
      <c r="B18" s="2" t="s">
        <v>15</v>
      </c>
      <c r="C18" s="31">
        <f>GALA!C72</f>
        <v>0</v>
      </c>
      <c r="D18" s="31">
        <f>GALA!F72</f>
        <v>0</v>
      </c>
      <c r="E18" s="31">
        <f>GALA!I72</f>
        <v>0</v>
      </c>
      <c r="F18" s="31">
        <f>GALA!L72</f>
        <v>0</v>
      </c>
      <c r="G18" s="31">
        <f>GALA!O72</f>
        <v>0</v>
      </c>
      <c r="H18" s="31" t="e">
        <f>GALA!#REF!</f>
        <v>#REF!</v>
      </c>
    </row>
    <row r="19" spans="1:8" s="25" customFormat="1" x14ac:dyDescent="0.35">
      <c r="A19" s="8">
        <v>42</v>
      </c>
      <c r="B19" s="9" t="s">
        <v>39</v>
      </c>
      <c r="C19" s="30" t="str">
        <f>GALA!C91</f>
        <v>Swimmer</v>
      </c>
      <c r="D19" s="30" t="str">
        <f>GALA!F91</f>
        <v>Swimmer</v>
      </c>
      <c r="E19" s="30" t="str">
        <f>GALA!I91</f>
        <v>Swimmer</v>
      </c>
      <c r="F19" s="30" t="str">
        <f>GALA!L91</f>
        <v>Swimmer</v>
      </c>
      <c r="G19" s="30" t="str">
        <f>GALA!O91</f>
        <v>Swimmer</v>
      </c>
      <c r="H19" s="30" t="e">
        <f>GALA!#REF!</f>
        <v>#REF!</v>
      </c>
    </row>
    <row r="20" spans="1:8" x14ac:dyDescent="0.35">
      <c r="A20" s="5"/>
      <c r="B20" s="2" t="s">
        <v>25</v>
      </c>
      <c r="C20" s="31">
        <f>GALA!C92</f>
        <v>0</v>
      </c>
      <c r="D20" s="31">
        <f>GALA!F92</f>
        <v>0</v>
      </c>
      <c r="E20" s="31">
        <f>GALA!I92</f>
        <v>0</v>
      </c>
      <c r="F20" s="31">
        <f>GALA!L92</f>
        <v>0</v>
      </c>
      <c r="G20" s="31">
        <f>GALA!O92</f>
        <v>0</v>
      </c>
      <c r="H20" s="31" t="e">
        <f>GALA!#REF!</f>
        <v>#REF!</v>
      </c>
    </row>
    <row r="21" spans="1:8" x14ac:dyDescent="0.35">
      <c r="A21" s="5"/>
      <c r="B21" s="2"/>
      <c r="C21" s="22"/>
      <c r="D21" s="22"/>
      <c r="E21" s="22"/>
      <c r="F21" s="22"/>
      <c r="G21" s="22"/>
      <c r="H21" s="22"/>
    </row>
    <row r="22" spans="1:8" s="25" customFormat="1" x14ac:dyDescent="0.35">
      <c r="A22" s="8">
        <v>20</v>
      </c>
      <c r="B22" s="9" t="s">
        <v>31</v>
      </c>
      <c r="C22" s="30" t="str">
        <f>GALA!C43</f>
        <v>Swimmer</v>
      </c>
      <c r="D22" s="30" t="str">
        <f>GALA!F43</f>
        <v>Swimmer</v>
      </c>
      <c r="E22" s="30" t="str">
        <f>GALA!I43</f>
        <v>Swimmer</v>
      </c>
      <c r="F22" s="30" t="str">
        <f>GALA!L43</f>
        <v>Swimmer</v>
      </c>
      <c r="G22" s="30" t="str">
        <f>GALA!O43</f>
        <v>Swimmer</v>
      </c>
      <c r="H22" s="30" t="e">
        <f>GALA!#REF!</f>
        <v>#REF!</v>
      </c>
    </row>
    <row r="23" spans="1:8" x14ac:dyDescent="0.35">
      <c r="A23" s="5"/>
      <c r="B23" s="2" t="s">
        <v>15</v>
      </c>
      <c r="C23" s="31">
        <f>GALA!C44</f>
        <v>0</v>
      </c>
      <c r="D23" s="31">
        <f>GALA!F44</f>
        <v>0</v>
      </c>
      <c r="E23" s="31">
        <f>GALA!I44</f>
        <v>0</v>
      </c>
      <c r="F23" s="31">
        <f>GALA!L44</f>
        <v>0</v>
      </c>
      <c r="G23" s="31">
        <f>GALA!O44</f>
        <v>0</v>
      </c>
      <c r="H23" s="31" t="e">
        <f>GALA!#REF!</f>
        <v>#REF!</v>
      </c>
    </row>
    <row r="24" spans="1:8" s="25" customFormat="1" x14ac:dyDescent="0.35">
      <c r="A24" s="8">
        <v>28</v>
      </c>
      <c r="B24" s="9" t="s">
        <v>31</v>
      </c>
      <c r="C24" s="30" t="str">
        <f>GALA!C59</f>
        <v>Swimmer</v>
      </c>
      <c r="D24" s="30" t="str">
        <f>GALA!F59</f>
        <v>Swimmer</v>
      </c>
      <c r="E24" s="30" t="str">
        <f>GALA!I59</f>
        <v>Swimmer</v>
      </c>
      <c r="F24" s="30" t="str">
        <f>GALA!L59</f>
        <v>Swimmer</v>
      </c>
      <c r="G24" s="30" t="str">
        <f>GALA!O59</f>
        <v>Swimmer</v>
      </c>
      <c r="H24" s="30" t="e">
        <f>GALA!#REF!</f>
        <v>#REF!</v>
      </c>
    </row>
    <row r="25" spans="1:8" x14ac:dyDescent="0.35">
      <c r="A25" s="5"/>
      <c r="B25" s="2" t="s">
        <v>25</v>
      </c>
      <c r="C25" s="31">
        <f>GALA!C60</f>
        <v>0</v>
      </c>
      <c r="D25" s="31">
        <f>GALA!F60</f>
        <v>0</v>
      </c>
      <c r="E25" s="31">
        <f>GALA!I60</f>
        <v>0</v>
      </c>
      <c r="F25" s="31">
        <f>GALA!L60</f>
        <v>0</v>
      </c>
      <c r="G25" s="31">
        <f>GALA!O60</f>
        <v>0</v>
      </c>
      <c r="H25" s="31" t="e">
        <f>GALA!#REF!</f>
        <v>#REF!</v>
      </c>
    </row>
    <row r="26" spans="1:8" s="25" customFormat="1" x14ac:dyDescent="0.35">
      <c r="A26" s="8">
        <v>38</v>
      </c>
      <c r="B26" s="9" t="s">
        <v>31</v>
      </c>
      <c r="C26" s="30" t="str">
        <f>GALA!C83</f>
        <v>Swimmer</v>
      </c>
      <c r="D26" s="30" t="str">
        <f>GALA!F83</f>
        <v>Swimmer</v>
      </c>
      <c r="E26" s="30" t="str">
        <f>GALA!I83</f>
        <v>Swimmer</v>
      </c>
      <c r="F26" s="30" t="str">
        <f>GALA!L83</f>
        <v>Swimmer</v>
      </c>
      <c r="G26" s="30" t="str">
        <f>GALA!O83</f>
        <v>Swimmer</v>
      </c>
      <c r="H26" s="30" t="e">
        <f>GALA!#REF!</f>
        <v>#REF!</v>
      </c>
    </row>
    <row r="27" spans="1:8" x14ac:dyDescent="0.35">
      <c r="A27" s="5"/>
      <c r="B27" s="2" t="s">
        <v>18</v>
      </c>
      <c r="C27" s="31">
        <f>GALA!C84</f>
        <v>0</v>
      </c>
      <c r="D27" s="31">
        <f>GALA!F84</f>
        <v>0</v>
      </c>
      <c r="E27" s="31">
        <f>GALA!I84</f>
        <v>0</v>
      </c>
      <c r="F27" s="31">
        <f>GALA!L84</f>
        <v>0</v>
      </c>
      <c r="G27" s="31">
        <f>GALA!O84</f>
        <v>0</v>
      </c>
      <c r="H27" s="31" t="e">
        <f>GALA!#REF!</f>
        <v>#REF!</v>
      </c>
    </row>
    <row r="28" spans="1:8" s="25" customFormat="1" x14ac:dyDescent="0.35">
      <c r="A28" s="8">
        <v>46</v>
      </c>
      <c r="B28" s="9" t="s">
        <v>41</v>
      </c>
      <c r="C28" s="30" t="str">
        <f>GALA!C99</f>
        <v>Swimmer</v>
      </c>
      <c r="D28" s="30" t="str">
        <f>GALA!F99</f>
        <v>Swimmer</v>
      </c>
      <c r="E28" s="30" t="str">
        <f>GALA!I99</f>
        <v>Swimmer</v>
      </c>
      <c r="F28" s="30" t="str">
        <f>GALA!L99</f>
        <v>Swimmer</v>
      </c>
      <c r="G28" s="30" t="str">
        <f>GALA!O99</f>
        <v>Swimmer</v>
      </c>
      <c r="H28" s="30" t="e">
        <f>GALA!#REF!</f>
        <v>#REF!</v>
      </c>
    </row>
    <row r="29" spans="1:8" x14ac:dyDescent="0.35">
      <c r="A29" s="5"/>
      <c r="B29" s="2" t="s">
        <v>9</v>
      </c>
      <c r="C29" s="31">
        <f>GALA!C100</f>
        <v>0</v>
      </c>
      <c r="D29" s="31">
        <f>GALA!F100</f>
        <v>0</v>
      </c>
      <c r="E29" s="31">
        <f>GALA!I100</f>
        <v>0</v>
      </c>
      <c r="F29" s="31">
        <f>GALA!L100</f>
        <v>0</v>
      </c>
      <c r="G29" s="31">
        <f>GALA!O100</f>
        <v>0</v>
      </c>
      <c r="H29" s="31" t="e">
        <f>GALA!#REF!</f>
        <v>#REF!</v>
      </c>
    </row>
    <row r="30" spans="1:8" x14ac:dyDescent="0.35">
      <c r="A30" s="5"/>
      <c r="B30" s="2"/>
      <c r="C30" s="22"/>
      <c r="D30" s="22"/>
      <c r="E30" s="22"/>
      <c r="F30" s="22"/>
      <c r="G30" s="22"/>
      <c r="H30" s="22"/>
    </row>
    <row r="31" spans="1:8" s="25" customFormat="1" x14ac:dyDescent="0.35">
      <c r="A31" s="8">
        <v>8</v>
      </c>
      <c r="B31" s="9" t="s">
        <v>16</v>
      </c>
      <c r="C31" s="30" t="str">
        <f>GALA!C19</f>
        <v>Swimmer</v>
      </c>
      <c r="D31" s="30" t="str">
        <f>GALA!F19</f>
        <v>Swimmer</v>
      </c>
      <c r="E31" s="30" t="str">
        <f>GALA!I19</f>
        <v>Swimmer</v>
      </c>
      <c r="F31" s="30" t="str">
        <f>GALA!L19</f>
        <v>Swimmer</v>
      </c>
      <c r="G31" s="30" t="str">
        <f>GALA!O19</f>
        <v>Swimmer</v>
      </c>
      <c r="H31" s="30" t="e">
        <f>GALA!#REF!</f>
        <v>#REF!</v>
      </c>
    </row>
    <row r="32" spans="1:8" x14ac:dyDescent="0.35">
      <c r="A32" s="5"/>
      <c r="B32" s="2" t="s">
        <v>15</v>
      </c>
      <c r="C32" s="31">
        <f>GALA!C20</f>
        <v>0</v>
      </c>
      <c r="D32" s="31">
        <f>GALA!F20</f>
        <v>2.7002314814814814E-4</v>
      </c>
      <c r="E32" s="31">
        <f>GALA!I20</f>
        <v>0</v>
      </c>
      <c r="F32" s="31">
        <f>GALA!L20</f>
        <v>0</v>
      </c>
      <c r="G32" s="31">
        <f>GALA!O20</f>
        <v>0</v>
      </c>
      <c r="H32" s="31" t="e">
        <f>GALA!#REF!</f>
        <v>#REF!</v>
      </c>
    </row>
    <row r="33" spans="1:8" s="25" customFormat="1" x14ac:dyDescent="0.35">
      <c r="A33" s="8">
        <v>16</v>
      </c>
      <c r="B33" s="9" t="s">
        <v>26</v>
      </c>
      <c r="C33" s="30" t="str">
        <f>GALA!C35</f>
        <v>Swimmer</v>
      </c>
      <c r="D33" s="30" t="str">
        <f>GALA!F35</f>
        <v>Swimmer</v>
      </c>
      <c r="E33" s="30" t="str">
        <f>GALA!I35</f>
        <v>Swimmer</v>
      </c>
      <c r="F33" s="30" t="str">
        <f>GALA!L35</f>
        <v>Swimmer</v>
      </c>
      <c r="G33" s="30" t="str">
        <f>GALA!O35</f>
        <v>Swimmer</v>
      </c>
      <c r="H33" s="30" t="e">
        <f>GALA!#REF!</f>
        <v>#REF!</v>
      </c>
    </row>
    <row r="34" spans="1:8" x14ac:dyDescent="0.35">
      <c r="A34" s="5"/>
      <c r="B34" s="2" t="s">
        <v>27</v>
      </c>
      <c r="C34" s="31">
        <f>GALA!C36</f>
        <v>0</v>
      </c>
      <c r="D34" s="31">
        <f>GALA!F36</f>
        <v>0</v>
      </c>
      <c r="E34" s="31">
        <f>GALA!I36</f>
        <v>0</v>
      </c>
      <c r="F34" s="31">
        <f>GALA!L36</f>
        <v>0</v>
      </c>
      <c r="G34" s="31">
        <f>GALA!O36</f>
        <v>0</v>
      </c>
      <c r="H34" s="31" t="e">
        <f>GALA!#REF!</f>
        <v>#REF!</v>
      </c>
    </row>
    <row r="35" spans="1:8" s="25" customFormat="1" x14ac:dyDescent="0.35">
      <c r="A35" s="8">
        <v>24</v>
      </c>
      <c r="B35" s="9" t="s">
        <v>26</v>
      </c>
      <c r="C35" s="30" t="str">
        <f>GALA!C51</f>
        <v>Swimmer</v>
      </c>
      <c r="D35" s="30" t="str">
        <f>GALA!F51</f>
        <v>Swimmer</v>
      </c>
      <c r="E35" s="30" t="str">
        <f>GALA!I51</f>
        <v>Swimmer</v>
      </c>
      <c r="F35" s="30" t="str">
        <f>GALA!L51</f>
        <v>Swimmer</v>
      </c>
      <c r="G35" s="30" t="str">
        <f>GALA!O51</f>
        <v>Swimmer</v>
      </c>
      <c r="H35" s="30" t="e">
        <f>GALA!#REF!</f>
        <v>#REF!</v>
      </c>
    </row>
    <row r="36" spans="1:8" x14ac:dyDescent="0.35">
      <c r="A36" s="5"/>
      <c r="B36" s="2" t="s">
        <v>18</v>
      </c>
      <c r="C36" s="31">
        <f>GALA!C52</f>
        <v>0</v>
      </c>
      <c r="D36" s="31">
        <f>GALA!F52</f>
        <v>0</v>
      </c>
      <c r="E36" s="31">
        <f>GALA!I52</f>
        <v>0</v>
      </c>
      <c r="F36" s="31">
        <f>GALA!L52</f>
        <v>0</v>
      </c>
      <c r="G36" s="31">
        <f>GALA!O52</f>
        <v>0</v>
      </c>
      <c r="H36" s="31" t="e">
        <f>GALA!#REF!</f>
        <v>#REF!</v>
      </c>
    </row>
    <row r="37" spans="1:8" s="25" customFormat="1" x14ac:dyDescent="0.35">
      <c r="A37" s="8">
        <v>30</v>
      </c>
      <c r="B37" s="9" t="s">
        <v>26</v>
      </c>
      <c r="C37" s="30" t="str">
        <f>GALA!C67</f>
        <v>Swimmer</v>
      </c>
      <c r="D37" s="30" t="str">
        <f>GALA!F67</f>
        <v>Swimmer</v>
      </c>
      <c r="E37" s="30" t="str">
        <f>GALA!I67</f>
        <v>Swimmer</v>
      </c>
      <c r="F37" s="30" t="str">
        <f>GALA!L67</f>
        <v>Swimmer</v>
      </c>
      <c r="G37" s="30" t="str">
        <f>GALA!O67</f>
        <v>Swimmer</v>
      </c>
      <c r="H37" s="30" t="e">
        <f>GALA!#REF!</f>
        <v>#REF!</v>
      </c>
    </row>
    <row r="38" spans="1:8" x14ac:dyDescent="0.35">
      <c r="A38" s="5"/>
      <c r="B38" s="2" t="s">
        <v>9</v>
      </c>
      <c r="C38" s="31">
        <f>GALA!C68</f>
        <v>0</v>
      </c>
      <c r="D38" s="31">
        <f>GALA!F68</f>
        <v>0</v>
      </c>
      <c r="E38" s="31">
        <f>GALA!I68</f>
        <v>0</v>
      </c>
      <c r="F38" s="31">
        <f>GALA!L68</f>
        <v>0</v>
      </c>
      <c r="G38" s="31">
        <f>GALA!O68</f>
        <v>0</v>
      </c>
      <c r="H38" s="31" t="e">
        <f>GALA!#REF!</f>
        <v>#REF!</v>
      </c>
    </row>
    <row r="41" spans="1:8" ht="12.5" x14ac:dyDescent="0.25">
      <c r="A41"/>
      <c r="B41"/>
      <c r="C41"/>
      <c r="D41"/>
      <c r="E41"/>
      <c r="F41"/>
      <c r="G41"/>
      <c r="H41"/>
    </row>
    <row r="42" spans="1:8" ht="12.5" x14ac:dyDescent="0.25">
      <c r="A42"/>
      <c r="B42"/>
      <c r="C42"/>
      <c r="D42"/>
      <c r="E42"/>
      <c r="F42"/>
      <c r="G42"/>
      <c r="H42"/>
    </row>
    <row r="43" spans="1:8" ht="12.5" x14ac:dyDescent="0.25">
      <c r="A43"/>
      <c r="B43"/>
      <c r="C43"/>
      <c r="D43"/>
      <c r="E43"/>
      <c r="F43"/>
      <c r="G43"/>
      <c r="H43"/>
    </row>
    <row r="44" spans="1:8" ht="12.5" x14ac:dyDescent="0.25">
      <c r="A44"/>
      <c r="B44"/>
      <c r="C44"/>
      <c r="D44"/>
      <c r="E44"/>
      <c r="F44"/>
      <c r="G44"/>
      <c r="H44"/>
    </row>
    <row r="45" spans="1:8" ht="12.5" x14ac:dyDescent="0.25">
      <c r="A45"/>
      <c r="B45"/>
      <c r="C45"/>
      <c r="D45"/>
      <c r="E45"/>
      <c r="F45"/>
      <c r="G45"/>
      <c r="H45"/>
    </row>
    <row r="46" spans="1:8" ht="12.5" x14ac:dyDescent="0.25">
      <c r="A46"/>
      <c r="B46"/>
      <c r="C46"/>
      <c r="D46"/>
      <c r="E46"/>
      <c r="F46"/>
      <c r="G46"/>
      <c r="H46"/>
    </row>
    <row r="47" spans="1:8" ht="12.5" x14ac:dyDescent="0.25">
      <c r="A47"/>
      <c r="B47"/>
      <c r="C47"/>
      <c r="D47"/>
      <c r="E47"/>
      <c r="F47"/>
      <c r="G47"/>
      <c r="H47"/>
    </row>
    <row r="48" spans="1:8" ht="12.5" x14ac:dyDescent="0.25">
      <c r="A48"/>
      <c r="B48"/>
      <c r="C48"/>
      <c r="D48"/>
      <c r="E48"/>
      <c r="F48"/>
      <c r="G48"/>
      <c r="H48"/>
    </row>
    <row r="49" customFormat="1" ht="12.5" x14ac:dyDescent="0.25"/>
    <row r="50" customFormat="1" ht="12.5" x14ac:dyDescent="0.25"/>
    <row r="51" customFormat="1" ht="12.5" x14ac:dyDescent="0.25"/>
    <row r="52" customFormat="1" ht="12.5" x14ac:dyDescent="0.25"/>
    <row r="53" customFormat="1" ht="12.5" x14ac:dyDescent="0.25"/>
    <row r="54" customFormat="1" ht="12.5" x14ac:dyDescent="0.25"/>
    <row r="55" customFormat="1" ht="12.5" x14ac:dyDescent="0.25"/>
    <row r="56" customFormat="1" ht="12.5" x14ac:dyDescent="0.25"/>
    <row r="57" customFormat="1" ht="12.5" x14ac:dyDescent="0.25"/>
    <row r="58" customFormat="1" ht="12.5" x14ac:dyDescent="0.25"/>
    <row r="59" customFormat="1" ht="12.5" x14ac:dyDescent="0.25"/>
    <row r="60" customFormat="1" ht="12.5" x14ac:dyDescent="0.25"/>
    <row r="61" customFormat="1" ht="12.5" x14ac:dyDescent="0.25"/>
    <row r="62" customFormat="1" ht="12.5" x14ac:dyDescent="0.25"/>
    <row r="63" customFormat="1" ht="12.5" x14ac:dyDescent="0.25"/>
    <row r="64" customFormat="1" ht="12.5" x14ac:dyDescent="0.25"/>
    <row r="65" customFormat="1" ht="12.5" x14ac:dyDescent="0.25"/>
    <row r="66" customFormat="1" ht="12.5" x14ac:dyDescent="0.25"/>
    <row r="67" customFormat="1" ht="12.5" x14ac:dyDescent="0.25"/>
    <row r="68" customFormat="1" ht="12.5" x14ac:dyDescent="0.25"/>
    <row r="69" customFormat="1" ht="12.5" x14ac:dyDescent="0.25"/>
    <row r="70" customFormat="1" ht="12.5" x14ac:dyDescent="0.25"/>
    <row r="71" customFormat="1" ht="12.5" x14ac:dyDescent="0.25"/>
    <row r="72" customFormat="1" ht="12.5" x14ac:dyDescent="0.25"/>
    <row r="73" customFormat="1" ht="12.5" x14ac:dyDescent="0.25"/>
    <row r="74" customFormat="1" ht="12.5" x14ac:dyDescent="0.25"/>
    <row r="75" customFormat="1" ht="12.5" x14ac:dyDescent="0.25"/>
    <row r="76" customFormat="1" ht="12.5" x14ac:dyDescent="0.25"/>
    <row r="77" customFormat="1" ht="12.5" x14ac:dyDescent="0.25"/>
    <row r="78" customFormat="1" ht="12.5" x14ac:dyDescent="0.25"/>
    <row r="79" customFormat="1" ht="12.5" x14ac:dyDescent="0.25"/>
    <row r="80" customFormat="1" ht="12.5" x14ac:dyDescent="0.25"/>
    <row r="81" customFormat="1" ht="12.5" x14ac:dyDescent="0.25"/>
    <row r="82" customFormat="1" ht="12.5" x14ac:dyDescent="0.25"/>
    <row r="83" customFormat="1" ht="12.5" x14ac:dyDescent="0.25"/>
    <row r="84" customFormat="1" ht="12.5" x14ac:dyDescent="0.25"/>
    <row r="85" customFormat="1" ht="12.5" x14ac:dyDescent="0.25"/>
    <row r="86" customFormat="1" ht="12.5" x14ac:dyDescent="0.25"/>
    <row r="87" customFormat="1" ht="12.5" x14ac:dyDescent="0.25"/>
    <row r="88" customFormat="1" ht="12.5" x14ac:dyDescent="0.25"/>
    <row r="98" spans="1:2" ht="12.5" x14ac:dyDescent="0.25">
      <c r="A98"/>
      <c r="B98"/>
    </row>
    <row r="101" spans="1:2" ht="12.5" x14ac:dyDescent="0.25">
      <c r="A101"/>
      <c r="B101"/>
    </row>
    <row r="102" spans="1:2" ht="12.5" x14ac:dyDescent="0.25">
      <c r="A102"/>
      <c r="B102"/>
    </row>
    <row r="103" spans="1:2" ht="12.5" x14ac:dyDescent="0.25">
      <c r="A103"/>
      <c r="B103"/>
    </row>
    <row r="104" spans="1:2" ht="12.5" x14ac:dyDescent="0.25">
      <c r="A104"/>
      <c r="B104"/>
    </row>
    <row r="105" spans="1:2" ht="12.5" x14ac:dyDescent="0.25">
      <c r="A105"/>
      <c r="B105"/>
    </row>
    <row r="106" spans="1:2" ht="12.5" x14ac:dyDescent="0.25">
      <c r="A106"/>
      <c r="B106"/>
    </row>
    <row r="109" spans="1:2" ht="12.5" x14ac:dyDescent="0.25">
      <c r="A109"/>
      <c r="B109"/>
    </row>
    <row r="110" spans="1:2" ht="12.5" x14ac:dyDescent="0.25">
      <c r="A110"/>
      <c r="B110"/>
    </row>
    <row r="111" spans="1:2" ht="12.5" x14ac:dyDescent="0.25">
      <c r="A111"/>
      <c r="B111"/>
    </row>
    <row r="112" spans="1:2" ht="12.5" x14ac:dyDescent="0.25">
      <c r="A112"/>
      <c r="B112"/>
    </row>
    <row r="113" spans="1:2" ht="12.5" x14ac:dyDescent="0.25">
      <c r="A113"/>
      <c r="B113"/>
    </row>
    <row r="114" spans="1:2" ht="12.5" x14ac:dyDescent="0.25">
      <c r="A114"/>
      <c r="B114"/>
    </row>
    <row r="117" spans="1:2" ht="12.5" x14ac:dyDescent="0.25">
      <c r="A117"/>
      <c r="B117"/>
    </row>
    <row r="118" spans="1:2" ht="12.5" x14ac:dyDescent="0.25">
      <c r="A118"/>
      <c r="B118"/>
    </row>
    <row r="121" spans="1:2" ht="12.5" x14ac:dyDescent="0.25">
      <c r="A121"/>
      <c r="B121"/>
    </row>
    <row r="122" spans="1:2" ht="12.5" x14ac:dyDescent="0.25">
      <c r="A122"/>
      <c r="B122"/>
    </row>
    <row r="123" spans="1:2" ht="12.5" x14ac:dyDescent="0.25">
      <c r="A123"/>
      <c r="B123"/>
    </row>
    <row r="124" spans="1:2" ht="12.5" x14ac:dyDescent="0.25">
      <c r="A124"/>
      <c r="B124"/>
    </row>
    <row r="125" spans="1:2" ht="12.5" x14ac:dyDescent="0.25">
      <c r="A125"/>
      <c r="B125"/>
    </row>
    <row r="126" spans="1:2" ht="12.5" x14ac:dyDescent="0.25">
      <c r="A126"/>
      <c r="B126"/>
    </row>
    <row r="127" spans="1:2" ht="12.5" x14ac:dyDescent="0.25">
      <c r="A127"/>
      <c r="B127"/>
    </row>
    <row r="128" spans="1:2" ht="12.5" x14ac:dyDescent="0.25">
      <c r="A128"/>
      <c r="B128"/>
    </row>
    <row r="129" spans="1:2" ht="12.5" x14ac:dyDescent="0.25">
      <c r="A129"/>
      <c r="B129"/>
    </row>
    <row r="130" spans="1:2" ht="12.5" x14ac:dyDescent="0.25">
      <c r="A130"/>
      <c r="B130"/>
    </row>
    <row r="131" spans="1:2" ht="12.5" x14ac:dyDescent="0.25">
      <c r="A131"/>
      <c r="B131"/>
    </row>
    <row r="132" spans="1:2" ht="12.5" x14ac:dyDescent="0.25">
      <c r="A132"/>
      <c r="B132"/>
    </row>
    <row r="133" spans="1:2" ht="12.5" x14ac:dyDescent="0.25">
      <c r="A133"/>
      <c r="B133"/>
    </row>
    <row r="134" spans="1:2" ht="12.5" x14ac:dyDescent="0.25">
      <c r="A134"/>
      <c r="B134"/>
    </row>
    <row r="135" spans="1:2" ht="12.5" x14ac:dyDescent="0.25">
      <c r="A135"/>
      <c r="B135"/>
    </row>
    <row r="136" spans="1:2" ht="12.5" x14ac:dyDescent="0.25">
      <c r="A136"/>
      <c r="B136"/>
    </row>
    <row r="137" spans="1:2" ht="12.5" x14ac:dyDescent="0.25">
      <c r="A137"/>
      <c r="B137"/>
    </row>
    <row r="138" spans="1:2" ht="12.5" x14ac:dyDescent="0.25">
      <c r="A138"/>
      <c r="B138"/>
    </row>
    <row r="139" spans="1:2" ht="12.5" x14ac:dyDescent="0.25">
      <c r="A139"/>
      <c r="B139"/>
    </row>
    <row r="140" spans="1:2" ht="12.5" x14ac:dyDescent="0.25">
      <c r="A140"/>
      <c r="B140"/>
    </row>
    <row r="141" spans="1:2" ht="12.5" x14ac:dyDescent="0.25">
      <c r="A141"/>
      <c r="B141"/>
    </row>
    <row r="142" spans="1:2" ht="12.5" x14ac:dyDescent="0.25">
      <c r="A142"/>
      <c r="B142"/>
    </row>
    <row r="143" spans="1:2" ht="12.5" x14ac:dyDescent="0.25">
      <c r="A143"/>
      <c r="B143"/>
    </row>
    <row r="144" spans="1:2" ht="12.5" x14ac:dyDescent="0.25">
      <c r="A144"/>
      <c r="B144"/>
    </row>
    <row r="145" spans="1:2" ht="12.5" x14ac:dyDescent="0.25">
      <c r="A145"/>
      <c r="B145"/>
    </row>
    <row r="146" spans="1:2" ht="12.5" x14ac:dyDescent="0.25">
      <c r="A146"/>
      <c r="B146"/>
    </row>
    <row r="147" spans="1:2" ht="12.5" x14ac:dyDescent="0.25">
      <c r="A147"/>
      <c r="B147"/>
    </row>
    <row r="148" spans="1:2" ht="12.5" x14ac:dyDescent="0.25">
      <c r="A148"/>
      <c r="B148"/>
    </row>
    <row r="149" spans="1:2" ht="12.5" x14ac:dyDescent="0.25">
      <c r="A149"/>
      <c r="B149"/>
    </row>
    <row r="150" spans="1:2" ht="12.5" x14ac:dyDescent="0.25">
      <c r="A150"/>
      <c r="B150"/>
    </row>
  </sheetData>
  <phoneticPr fontId="0" type="noConversion"/>
  <pageMargins left="0.5" right="0.5" top="0.5" bottom="0.5" header="0.5" footer="0.5"/>
  <pageSetup scale="95" orientation="landscape" horizontalDpi="4294967292"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106"/>
  <sheetViews>
    <sheetView zoomScaleNormal="100" workbookViewId="0">
      <selection activeCell="E6" sqref="E6"/>
    </sheetView>
  </sheetViews>
  <sheetFormatPr defaultRowHeight="12.5" x14ac:dyDescent="0.25"/>
  <cols>
    <col min="2" max="2" width="27.1796875" bestFit="1" customWidth="1"/>
    <col min="3" max="6" width="14.7265625" customWidth="1"/>
  </cols>
  <sheetData>
    <row r="1" spans="1:6" ht="13" x14ac:dyDescent="0.3">
      <c r="A1" s="27"/>
      <c r="B1" s="29" t="s">
        <v>7</v>
      </c>
      <c r="C1" s="89" t="s">
        <v>111</v>
      </c>
    </row>
    <row r="2" spans="1:6" ht="13" x14ac:dyDescent="0.3">
      <c r="A2" s="27"/>
      <c r="B2" s="29" t="s">
        <v>102</v>
      </c>
    </row>
    <row r="3" spans="1:6" ht="13" x14ac:dyDescent="0.3">
      <c r="A3" s="68">
        <v>1</v>
      </c>
      <c r="B3" s="69" t="s">
        <v>8</v>
      </c>
      <c r="C3" s="89" t="s">
        <v>110</v>
      </c>
    </row>
    <row r="4" spans="1:6" ht="13" x14ac:dyDescent="0.3">
      <c r="A4" s="68"/>
      <c r="B4" s="69" t="s">
        <v>9</v>
      </c>
    </row>
    <row r="5" spans="1:6" ht="13" x14ac:dyDescent="0.3">
      <c r="A5" s="71">
        <v>2</v>
      </c>
      <c r="B5" s="72" t="s">
        <v>71</v>
      </c>
      <c r="C5" s="89" t="s">
        <v>110</v>
      </c>
    </row>
    <row r="6" spans="1:6" ht="13" x14ac:dyDescent="0.3">
      <c r="A6" s="71"/>
      <c r="B6" s="72" t="s">
        <v>9</v>
      </c>
    </row>
    <row r="7" spans="1:6" ht="13" x14ac:dyDescent="0.3">
      <c r="A7" s="68">
        <v>3</v>
      </c>
      <c r="B7" s="69" t="s">
        <v>60</v>
      </c>
      <c r="C7" s="89" t="s">
        <v>110</v>
      </c>
    </row>
    <row r="8" spans="1:6" ht="13" x14ac:dyDescent="0.3">
      <c r="A8" s="68"/>
      <c r="B8" s="69" t="s">
        <v>18</v>
      </c>
    </row>
    <row r="9" spans="1:6" ht="13" x14ac:dyDescent="0.3">
      <c r="A9" s="71">
        <v>4</v>
      </c>
      <c r="B9" s="72" t="s">
        <v>61</v>
      </c>
      <c r="C9" s="89" t="s">
        <v>110</v>
      </c>
    </row>
    <row r="10" spans="1:6" ht="13" x14ac:dyDescent="0.3">
      <c r="A10" s="71"/>
      <c r="B10" s="72" t="s">
        <v>18</v>
      </c>
    </row>
    <row r="11" spans="1:6" ht="13" x14ac:dyDescent="0.3">
      <c r="A11" s="68">
        <v>5</v>
      </c>
      <c r="B11" s="69" t="s">
        <v>11</v>
      </c>
      <c r="C11" t="s">
        <v>86</v>
      </c>
      <c r="D11" s="33" t="s">
        <v>76</v>
      </c>
      <c r="E11" s="33" t="s">
        <v>77</v>
      </c>
      <c r="F11" s="33"/>
    </row>
    <row r="12" spans="1:6" ht="13" x14ac:dyDescent="0.3">
      <c r="A12" s="68"/>
      <c r="B12" s="69" t="s">
        <v>12</v>
      </c>
      <c r="D12" s="33" t="s">
        <v>78</v>
      </c>
      <c r="E12" s="33" t="s">
        <v>79</v>
      </c>
      <c r="F12" s="33"/>
    </row>
    <row r="13" spans="1:6" ht="13" x14ac:dyDescent="0.3">
      <c r="A13" s="71">
        <v>6</v>
      </c>
      <c r="B13" s="72" t="s">
        <v>13</v>
      </c>
      <c r="C13" t="s">
        <v>86</v>
      </c>
      <c r="D13" s="33" t="s">
        <v>76</v>
      </c>
      <c r="E13" s="33" t="s">
        <v>77</v>
      </c>
      <c r="F13" s="33"/>
    </row>
    <row r="14" spans="1:6" ht="13" x14ac:dyDescent="0.3">
      <c r="A14" s="71"/>
      <c r="B14" s="72" t="s">
        <v>12</v>
      </c>
      <c r="D14" s="33" t="s">
        <v>78</v>
      </c>
      <c r="E14" s="33" t="s">
        <v>79</v>
      </c>
      <c r="F14" s="33"/>
    </row>
    <row r="15" spans="1:6" ht="13" x14ac:dyDescent="0.3">
      <c r="A15" s="68">
        <v>7</v>
      </c>
      <c r="B15" s="69" t="s">
        <v>14</v>
      </c>
      <c r="C15" s="89" t="s">
        <v>110</v>
      </c>
    </row>
    <row r="16" spans="1:6" ht="13" x14ac:dyDescent="0.3">
      <c r="A16" s="68"/>
      <c r="B16" s="69" t="s">
        <v>15</v>
      </c>
    </row>
    <row r="17" spans="1:6" ht="13" x14ac:dyDescent="0.3">
      <c r="A17" s="71">
        <v>8</v>
      </c>
      <c r="B17" s="72" t="s">
        <v>16</v>
      </c>
      <c r="C17" s="89" t="s">
        <v>110</v>
      </c>
    </row>
    <row r="18" spans="1:6" ht="13" x14ac:dyDescent="0.3">
      <c r="A18" s="71"/>
      <c r="B18" s="72" t="s">
        <v>15</v>
      </c>
    </row>
    <row r="19" spans="1:6" ht="13" x14ac:dyDescent="0.3">
      <c r="A19" s="68">
        <v>9</v>
      </c>
      <c r="B19" s="69" t="s">
        <v>72</v>
      </c>
      <c r="C19" s="89" t="s">
        <v>110</v>
      </c>
    </row>
    <row r="20" spans="1:6" ht="13" x14ac:dyDescent="0.3">
      <c r="A20" s="68"/>
      <c r="B20" s="69" t="s">
        <v>18</v>
      </c>
    </row>
    <row r="21" spans="1:6" ht="13" x14ac:dyDescent="0.3">
      <c r="A21" s="71">
        <v>10</v>
      </c>
      <c r="B21" s="72" t="s">
        <v>73</v>
      </c>
      <c r="C21" s="89" t="s">
        <v>110</v>
      </c>
    </row>
    <row r="22" spans="1:6" ht="13" x14ac:dyDescent="0.3">
      <c r="A22" s="71"/>
      <c r="B22" s="72" t="s">
        <v>18</v>
      </c>
    </row>
    <row r="23" spans="1:6" ht="13" x14ac:dyDescent="0.3">
      <c r="A23" s="68">
        <v>11</v>
      </c>
      <c r="B23" s="69" t="s">
        <v>20</v>
      </c>
      <c r="C23" t="s">
        <v>86</v>
      </c>
      <c r="D23" s="33" t="s">
        <v>76</v>
      </c>
      <c r="E23" s="33" t="s">
        <v>77</v>
      </c>
      <c r="F23" s="33"/>
    </row>
    <row r="24" spans="1:6" ht="13" x14ac:dyDescent="0.3">
      <c r="A24" s="68"/>
      <c r="B24" s="69" t="s">
        <v>12</v>
      </c>
      <c r="D24" s="33" t="s">
        <v>78</v>
      </c>
      <c r="E24" s="33" t="s">
        <v>79</v>
      </c>
      <c r="F24" s="33"/>
    </row>
    <row r="25" spans="1:6" ht="13" x14ac:dyDescent="0.3">
      <c r="A25" s="71">
        <v>12</v>
      </c>
      <c r="B25" s="72" t="s">
        <v>22</v>
      </c>
      <c r="C25" t="s">
        <v>86</v>
      </c>
      <c r="D25" s="33" t="s">
        <v>76</v>
      </c>
      <c r="E25" s="33" t="s">
        <v>77</v>
      </c>
      <c r="F25" s="33"/>
    </row>
    <row r="26" spans="1:6" ht="13" x14ac:dyDescent="0.3">
      <c r="A26" s="71"/>
      <c r="B26" s="72" t="s">
        <v>12</v>
      </c>
      <c r="D26" s="33" t="s">
        <v>78</v>
      </c>
      <c r="E26" s="33" t="s">
        <v>79</v>
      </c>
      <c r="F26" s="33"/>
    </row>
    <row r="27" spans="1:6" ht="13" x14ac:dyDescent="0.3">
      <c r="A27" s="68">
        <v>13</v>
      </c>
      <c r="B27" s="69" t="s">
        <v>23</v>
      </c>
      <c r="C27" t="s">
        <v>86</v>
      </c>
      <c r="D27" s="33" t="s">
        <v>76</v>
      </c>
      <c r="E27" s="33" t="s">
        <v>77</v>
      </c>
      <c r="F27" s="33"/>
    </row>
    <row r="28" spans="1:6" ht="13" x14ac:dyDescent="0.3">
      <c r="A28" s="68"/>
      <c r="B28" s="69" t="s">
        <v>24</v>
      </c>
      <c r="D28" s="33" t="s">
        <v>78</v>
      </c>
      <c r="E28" s="33" t="s">
        <v>79</v>
      </c>
      <c r="F28" s="33"/>
    </row>
    <row r="29" spans="1:6" ht="13" x14ac:dyDescent="0.3">
      <c r="A29" s="71">
        <v>14</v>
      </c>
      <c r="B29" s="72" t="s">
        <v>13</v>
      </c>
      <c r="C29" t="s">
        <v>86</v>
      </c>
      <c r="D29" s="33" t="s">
        <v>76</v>
      </c>
      <c r="E29" s="33" t="s">
        <v>77</v>
      </c>
      <c r="F29" s="33"/>
    </row>
    <row r="30" spans="1:6" ht="13" x14ac:dyDescent="0.3">
      <c r="A30" s="71"/>
      <c r="B30" s="72" t="s">
        <v>24</v>
      </c>
      <c r="D30" s="33" t="s">
        <v>78</v>
      </c>
      <c r="E30" s="33" t="s">
        <v>79</v>
      </c>
      <c r="F30" s="33"/>
    </row>
    <row r="31" spans="1:6" ht="13" x14ac:dyDescent="0.3">
      <c r="A31" s="68">
        <v>15</v>
      </c>
      <c r="B31" s="69" t="s">
        <v>14</v>
      </c>
      <c r="C31" s="89" t="s">
        <v>110</v>
      </c>
    </row>
    <row r="32" spans="1:6" ht="13" x14ac:dyDescent="0.3">
      <c r="A32" s="68"/>
      <c r="B32" s="69" t="s">
        <v>25</v>
      </c>
    </row>
    <row r="33" spans="1:6" ht="13" x14ac:dyDescent="0.3">
      <c r="A33" s="71">
        <v>16</v>
      </c>
      <c r="B33" s="72" t="s">
        <v>26</v>
      </c>
      <c r="C33" s="89" t="s">
        <v>110</v>
      </c>
    </row>
    <row r="34" spans="1:6" ht="13" x14ac:dyDescent="0.3">
      <c r="A34" s="71"/>
      <c r="B34" s="72" t="s">
        <v>27</v>
      </c>
    </row>
    <row r="35" spans="1:6" ht="13" x14ac:dyDescent="0.3">
      <c r="A35" s="68">
        <v>17</v>
      </c>
      <c r="B35" s="69" t="s">
        <v>28</v>
      </c>
      <c r="C35" t="s">
        <v>86</v>
      </c>
      <c r="D35" s="33" t="s">
        <v>76</v>
      </c>
      <c r="E35" s="33" t="s">
        <v>77</v>
      </c>
      <c r="F35" s="33"/>
    </row>
    <row r="36" spans="1:6" ht="13" x14ac:dyDescent="0.3">
      <c r="A36" s="68"/>
      <c r="B36" s="69" t="s">
        <v>12</v>
      </c>
      <c r="D36" s="33" t="s">
        <v>78</v>
      </c>
      <c r="E36" s="33" t="s">
        <v>79</v>
      </c>
      <c r="F36" s="33"/>
    </row>
    <row r="37" spans="1:6" ht="13" x14ac:dyDescent="0.3">
      <c r="A37" s="71">
        <v>18</v>
      </c>
      <c r="B37" s="72" t="s">
        <v>29</v>
      </c>
      <c r="C37" t="s">
        <v>86</v>
      </c>
      <c r="D37" s="33" t="s">
        <v>76</v>
      </c>
      <c r="E37" s="33" t="s">
        <v>77</v>
      </c>
      <c r="F37" s="33"/>
    </row>
    <row r="38" spans="1:6" ht="13" x14ac:dyDescent="0.3">
      <c r="A38" s="71"/>
      <c r="B38" s="72" t="s">
        <v>12</v>
      </c>
      <c r="D38" s="33" t="s">
        <v>78</v>
      </c>
      <c r="E38" s="33" t="s">
        <v>79</v>
      </c>
      <c r="F38" s="33"/>
    </row>
    <row r="39" spans="1:6" ht="13" x14ac:dyDescent="0.3">
      <c r="A39" s="68">
        <v>19</v>
      </c>
      <c r="B39" s="69" t="s">
        <v>30</v>
      </c>
      <c r="C39" s="89" t="s">
        <v>110</v>
      </c>
    </row>
    <row r="40" spans="1:6" ht="13" x14ac:dyDescent="0.3">
      <c r="A40" s="68"/>
      <c r="B40" s="69" t="s">
        <v>15</v>
      </c>
    </row>
    <row r="41" spans="1:6" ht="13" x14ac:dyDescent="0.3">
      <c r="A41" s="71">
        <v>20</v>
      </c>
      <c r="B41" s="72" t="s">
        <v>31</v>
      </c>
      <c r="C41" s="89" t="s">
        <v>110</v>
      </c>
    </row>
    <row r="42" spans="1:6" ht="13" x14ac:dyDescent="0.3">
      <c r="A42" s="71"/>
      <c r="B42" s="72" t="s">
        <v>15</v>
      </c>
    </row>
    <row r="43" spans="1:6" ht="13" x14ac:dyDescent="0.3">
      <c r="A43" s="68">
        <v>21</v>
      </c>
      <c r="B43" s="69" t="s">
        <v>20</v>
      </c>
      <c r="C43" t="s">
        <v>86</v>
      </c>
      <c r="D43" s="33" t="s">
        <v>76</v>
      </c>
      <c r="E43" s="33" t="s">
        <v>77</v>
      </c>
      <c r="F43" s="33"/>
    </row>
    <row r="44" spans="1:6" ht="13" x14ac:dyDescent="0.3">
      <c r="A44" s="68"/>
      <c r="B44" s="69" t="s">
        <v>24</v>
      </c>
      <c r="D44" s="33" t="s">
        <v>78</v>
      </c>
      <c r="E44" s="33" t="s">
        <v>79</v>
      </c>
      <c r="F44" s="33"/>
    </row>
    <row r="45" spans="1:6" ht="13" x14ac:dyDescent="0.3">
      <c r="A45" s="71">
        <v>22</v>
      </c>
      <c r="B45" s="72" t="s">
        <v>32</v>
      </c>
      <c r="C45" t="s">
        <v>86</v>
      </c>
      <c r="D45" s="33" t="s">
        <v>76</v>
      </c>
      <c r="E45" s="33" t="s">
        <v>77</v>
      </c>
      <c r="F45" s="33"/>
    </row>
    <row r="46" spans="1:6" ht="13" x14ac:dyDescent="0.3">
      <c r="A46" s="71"/>
      <c r="B46" s="72" t="s">
        <v>24</v>
      </c>
      <c r="D46" s="33" t="s">
        <v>78</v>
      </c>
      <c r="E46" s="33" t="s">
        <v>79</v>
      </c>
      <c r="F46" s="33"/>
    </row>
    <row r="47" spans="1:6" ht="13" x14ac:dyDescent="0.3">
      <c r="A47" s="68">
        <v>23</v>
      </c>
      <c r="B47" s="69" t="s">
        <v>33</v>
      </c>
      <c r="C47" s="89" t="s">
        <v>110</v>
      </c>
    </row>
    <row r="48" spans="1:6" ht="13" x14ac:dyDescent="0.3">
      <c r="A48" s="68"/>
      <c r="B48" s="69" t="s">
        <v>18</v>
      </c>
    </row>
    <row r="49" spans="1:6" ht="13" x14ac:dyDescent="0.3">
      <c r="A49" s="71">
        <v>24</v>
      </c>
      <c r="B49" s="72" t="s">
        <v>26</v>
      </c>
      <c r="C49" s="89" t="s">
        <v>110</v>
      </c>
    </row>
    <row r="50" spans="1:6" ht="13" x14ac:dyDescent="0.3">
      <c r="A50" s="71"/>
      <c r="B50" s="72" t="s">
        <v>18</v>
      </c>
    </row>
    <row r="51" spans="1:6" ht="13" x14ac:dyDescent="0.3">
      <c r="A51" s="68">
        <v>25</v>
      </c>
      <c r="B51" s="69" t="s">
        <v>62</v>
      </c>
      <c r="C51" t="s">
        <v>86</v>
      </c>
      <c r="D51" s="33" t="s">
        <v>76</v>
      </c>
      <c r="E51" s="33" t="s">
        <v>77</v>
      </c>
      <c r="F51" s="33"/>
    </row>
    <row r="52" spans="1:6" ht="13" x14ac:dyDescent="0.3">
      <c r="A52" s="68"/>
      <c r="B52" s="69" t="s">
        <v>24</v>
      </c>
      <c r="D52" s="33" t="s">
        <v>78</v>
      </c>
      <c r="E52" s="33" t="s">
        <v>79</v>
      </c>
      <c r="F52" s="33"/>
    </row>
    <row r="53" spans="1:6" ht="13" x14ac:dyDescent="0.3">
      <c r="A53" s="71">
        <v>26</v>
      </c>
      <c r="B53" s="72" t="s">
        <v>63</v>
      </c>
      <c r="C53" t="s">
        <v>86</v>
      </c>
      <c r="D53" s="33" t="s">
        <v>76</v>
      </c>
      <c r="E53" s="33" t="s">
        <v>77</v>
      </c>
      <c r="F53" s="33"/>
    </row>
    <row r="54" spans="1:6" ht="13" x14ac:dyDescent="0.3">
      <c r="A54" s="71"/>
      <c r="B54" s="72" t="s">
        <v>24</v>
      </c>
      <c r="D54" s="33" t="s">
        <v>78</v>
      </c>
      <c r="E54" s="33" t="s">
        <v>79</v>
      </c>
      <c r="F54" s="33"/>
    </row>
    <row r="55" spans="1:6" ht="13" x14ac:dyDescent="0.3">
      <c r="A55" s="68">
        <v>27</v>
      </c>
      <c r="B55" s="69" t="s">
        <v>30</v>
      </c>
      <c r="C55" s="89" t="s">
        <v>110</v>
      </c>
    </row>
    <row r="56" spans="1:6" ht="13" x14ac:dyDescent="0.3">
      <c r="A56" s="68"/>
      <c r="B56" s="69" t="s">
        <v>25</v>
      </c>
    </row>
    <row r="57" spans="1:6" ht="13" x14ac:dyDescent="0.3">
      <c r="A57" s="71">
        <v>28</v>
      </c>
      <c r="B57" s="72" t="s">
        <v>31</v>
      </c>
      <c r="C57" s="89" t="s">
        <v>110</v>
      </c>
    </row>
    <row r="58" spans="1:6" ht="13" x14ac:dyDescent="0.3">
      <c r="A58" s="71"/>
      <c r="B58" s="72" t="s">
        <v>25</v>
      </c>
    </row>
    <row r="59" spans="1:6" ht="13" x14ac:dyDescent="0.3">
      <c r="A59" s="68">
        <v>29</v>
      </c>
      <c r="B59" s="69" t="s">
        <v>60</v>
      </c>
      <c r="C59" s="89" t="s">
        <v>110</v>
      </c>
    </row>
    <row r="60" spans="1:6" ht="13" x14ac:dyDescent="0.3">
      <c r="A60" s="68"/>
      <c r="B60" s="69" t="s">
        <v>25</v>
      </c>
    </row>
    <row r="61" spans="1:6" ht="13" x14ac:dyDescent="0.3">
      <c r="A61" s="71">
        <v>30</v>
      </c>
      <c r="B61" s="72" t="s">
        <v>61</v>
      </c>
      <c r="C61" s="89" t="s">
        <v>110</v>
      </c>
    </row>
    <row r="62" spans="1:6" ht="13" x14ac:dyDescent="0.3">
      <c r="A62" s="71"/>
      <c r="B62" s="72" t="s">
        <v>25</v>
      </c>
    </row>
    <row r="63" spans="1:6" ht="13" x14ac:dyDescent="0.3">
      <c r="A63" s="68">
        <v>31</v>
      </c>
      <c r="B63" s="69" t="s">
        <v>14</v>
      </c>
      <c r="C63" s="89" t="s">
        <v>110</v>
      </c>
    </row>
    <row r="64" spans="1:6" ht="13" x14ac:dyDescent="0.3">
      <c r="A64" s="68"/>
      <c r="B64" s="69" t="s">
        <v>9</v>
      </c>
    </row>
    <row r="65" spans="1:7" ht="13" x14ac:dyDescent="0.3">
      <c r="A65" s="71">
        <v>32</v>
      </c>
      <c r="B65" s="72" t="s">
        <v>26</v>
      </c>
      <c r="C65" s="89" t="s">
        <v>110</v>
      </c>
    </row>
    <row r="66" spans="1:7" ht="13" x14ac:dyDescent="0.3">
      <c r="A66" s="71"/>
      <c r="B66" s="72" t="s">
        <v>9</v>
      </c>
    </row>
    <row r="67" spans="1:7" ht="13" x14ac:dyDescent="0.3">
      <c r="A67" s="68">
        <v>33</v>
      </c>
      <c r="B67" s="69" t="s">
        <v>34</v>
      </c>
      <c r="C67" t="s">
        <v>86</v>
      </c>
      <c r="D67" s="33" t="s">
        <v>76</v>
      </c>
      <c r="E67" s="33" t="s">
        <v>77</v>
      </c>
      <c r="F67" s="33" t="s">
        <v>78</v>
      </c>
      <c r="G67" s="33" t="s">
        <v>79</v>
      </c>
    </row>
    <row r="68" spans="1:7" ht="13" x14ac:dyDescent="0.3">
      <c r="A68" s="68"/>
      <c r="B68" s="69" t="s">
        <v>24</v>
      </c>
      <c r="D68" s="89" t="s">
        <v>80</v>
      </c>
      <c r="E68" s="89" t="s">
        <v>81</v>
      </c>
      <c r="F68" s="89" t="s">
        <v>82</v>
      </c>
      <c r="G68" s="89" t="s">
        <v>83</v>
      </c>
    </row>
    <row r="69" spans="1:7" ht="13" x14ac:dyDescent="0.3">
      <c r="A69" s="71">
        <v>34</v>
      </c>
      <c r="B69" s="72" t="s">
        <v>73</v>
      </c>
      <c r="C69" s="89" t="s">
        <v>110</v>
      </c>
    </row>
    <row r="70" spans="1:7" ht="13" x14ac:dyDescent="0.3">
      <c r="A70" s="71"/>
      <c r="B70" s="72" t="s">
        <v>15</v>
      </c>
    </row>
    <row r="71" spans="1:7" ht="13" x14ac:dyDescent="0.3">
      <c r="A71" s="68">
        <v>35</v>
      </c>
      <c r="B71" s="69" t="s">
        <v>72</v>
      </c>
      <c r="C71" s="89" t="s">
        <v>110</v>
      </c>
    </row>
    <row r="72" spans="1:7" ht="13" x14ac:dyDescent="0.3">
      <c r="A72" s="68"/>
      <c r="B72" s="69" t="s">
        <v>15</v>
      </c>
    </row>
    <row r="73" spans="1:7" ht="13" x14ac:dyDescent="0.3">
      <c r="A73" s="71">
        <v>36</v>
      </c>
      <c r="B73" s="72" t="s">
        <v>61</v>
      </c>
      <c r="C73" s="89" t="s">
        <v>110</v>
      </c>
    </row>
    <row r="74" spans="1:7" ht="13" x14ac:dyDescent="0.3">
      <c r="A74" s="71"/>
      <c r="B74" s="72" t="s">
        <v>9</v>
      </c>
    </row>
    <row r="75" spans="1:7" ht="13" x14ac:dyDescent="0.3">
      <c r="A75" s="68">
        <v>37</v>
      </c>
      <c r="B75" s="69" t="s">
        <v>60</v>
      </c>
      <c r="C75" s="89" t="s">
        <v>110</v>
      </c>
    </row>
    <row r="76" spans="1:7" ht="13" x14ac:dyDescent="0.3">
      <c r="A76" s="68"/>
      <c r="B76" s="69" t="s">
        <v>9</v>
      </c>
    </row>
    <row r="77" spans="1:7" ht="13" x14ac:dyDescent="0.3">
      <c r="A77" s="71">
        <v>38</v>
      </c>
      <c r="B77" s="72" t="s">
        <v>35</v>
      </c>
      <c r="C77" t="s">
        <v>86</v>
      </c>
      <c r="D77" s="33" t="s">
        <v>76</v>
      </c>
      <c r="E77" s="33" t="s">
        <v>77</v>
      </c>
      <c r="F77" s="33"/>
    </row>
    <row r="78" spans="1:7" ht="13" x14ac:dyDescent="0.3">
      <c r="A78" s="71"/>
      <c r="B78" s="72" t="s">
        <v>24</v>
      </c>
      <c r="D78" s="33" t="s">
        <v>78</v>
      </c>
      <c r="E78" s="33" t="s">
        <v>79</v>
      </c>
      <c r="F78" s="33"/>
    </row>
    <row r="79" spans="1:7" ht="13" x14ac:dyDescent="0.3">
      <c r="A79" s="68">
        <v>39</v>
      </c>
      <c r="B79" s="69" t="s">
        <v>36</v>
      </c>
      <c r="C79" t="s">
        <v>86</v>
      </c>
      <c r="D79" s="33" t="s">
        <v>76</v>
      </c>
      <c r="E79" s="33" t="s">
        <v>77</v>
      </c>
      <c r="F79" s="33"/>
    </row>
    <row r="80" spans="1:7" ht="13" x14ac:dyDescent="0.3">
      <c r="A80" s="68"/>
      <c r="B80" s="69" t="s">
        <v>24</v>
      </c>
      <c r="D80" s="33" t="s">
        <v>78</v>
      </c>
      <c r="E80" s="33" t="s">
        <v>79</v>
      </c>
      <c r="F80" s="33"/>
    </row>
    <row r="81" spans="1:7" ht="13" x14ac:dyDescent="0.3">
      <c r="A81" s="71">
        <v>40</v>
      </c>
      <c r="B81" s="72" t="s">
        <v>31</v>
      </c>
      <c r="C81" s="89" t="s">
        <v>110</v>
      </c>
    </row>
    <row r="82" spans="1:7" ht="13" x14ac:dyDescent="0.3">
      <c r="A82" s="71"/>
      <c r="B82" s="72" t="s">
        <v>18</v>
      </c>
    </row>
    <row r="83" spans="1:7" ht="13" x14ac:dyDescent="0.3">
      <c r="A83" s="68">
        <v>41</v>
      </c>
      <c r="B83" s="69" t="s">
        <v>30</v>
      </c>
      <c r="C83" s="89" t="s">
        <v>110</v>
      </c>
    </row>
    <row r="84" spans="1:7" ht="13" x14ac:dyDescent="0.3">
      <c r="A84" s="68"/>
      <c r="B84" s="69" t="s">
        <v>18</v>
      </c>
    </row>
    <row r="85" spans="1:7" ht="13" x14ac:dyDescent="0.3">
      <c r="A85" s="71">
        <v>42</v>
      </c>
      <c r="B85" s="72" t="s">
        <v>37</v>
      </c>
      <c r="C85" t="s">
        <v>86</v>
      </c>
      <c r="D85" s="33" t="s">
        <v>76</v>
      </c>
      <c r="E85" s="33" t="s">
        <v>77</v>
      </c>
      <c r="F85" s="33" t="s">
        <v>78</v>
      </c>
      <c r="G85" s="33" t="s">
        <v>79</v>
      </c>
    </row>
    <row r="86" spans="1:7" ht="13" x14ac:dyDescent="0.3">
      <c r="A86" s="71"/>
      <c r="B86" s="72" t="s">
        <v>24</v>
      </c>
      <c r="D86" s="89" t="s">
        <v>80</v>
      </c>
      <c r="E86" s="89" t="s">
        <v>81</v>
      </c>
      <c r="F86" s="89" t="s">
        <v>82</v>
      </c>
      <c r="G86" s="89" t="s">
        <v>83</v>
      </c>
    </row>
    <row r="87" spans="1:7" ht="13" x14ac:dyDescent="0.3">
      <c r="A87" s="68">
        <v>43</v>
      </c>
      <c r="B87" s="69" t="s">
        <v>74</v>
      </c>
      <c r="C87" s="89" t="s">
        <v>110</v>
      </c>
    </row>
    <row r="88" spans="1:7" ht="13" x14ac:dyDescent="0.3">
      <c r="A88" s="68"/>
      <c r="B88" s="69" t="s">
        <v>25</v>
      </c>
    </row>
    <row r="89" spans="1:7" ht="13" x14ac:dyDescent="0.3">
      <c r="A89" s="71">
        <v>44</v>
      </c>
      <c r="B89" s="72" t="s">
        <v>75</v>
      </c>
      <c r="C89" s="89" t="s">
        <v>110</v>
      </c>
    </row>
    <row r="90" spans="1:7" ht="13" x14ac:dyDescent="0.3">
      <c r="A90" s="71"/>
      <c r="B90" s="72" t="s">
        <v>25</v>
      </c>
    </row>
    <row r="91" spans="1:7" ht="13" x14ac:dyDescent="0.3">
      <c r="A91" s="68">
        <v>45</v>
      </c>
      <c r="B91" s="69" t="s">
        <v>64</v>
      </c>
      <c r="C91" s="89" t="s">
        <v>110</v>
      </c>
    </row>
    <row r="92" spans="1:7" ht="13" x14ac:dyDescent="0.3">
      <c r="A92" s="68"/>
      <c r="B92" s="69" t="s">
        <v>15</v>
      </c>
    </row>
    <row r="93" spans="1:7" ht="13" x14ac:dyDescent="0.3">
      <c r="A93" s="71">
        <v>46</v>
      </c>
      <c r="B93" s="72" t="s">
        <v>65</v>
      </c>
      <c r="C93" s="89" t="s">
        <v>110</v>
      </c>
    </row>
    <row r="94" spans="1:7" ht="13" x14ac:dyDescent="0.3">
      <c r="A94" s="71"/>
      <c r="B94" s="72" t="s">
        <v>15</v>
      </c>
    </row>
    <row r="95" spans="1:7" ht="13" x14ac:dyDescent="0.3">
      <c r="A95" s="68">
        <v>47</v>
      </c>
      <c r="B95" s="69" t="s">
        <v>40</v>
      </c>
      <c r="C95" s="89" t="s">
        <v>110</v>
      </c>
    </row>
    <row r="96" spans="1:7" ht="13" x14ac:dyDescent="0.3">
      <c r="A96" s="68"/>
      <c r="B96" s="69" t="s">
        <v>9</v>
      </c>
    </row>
    <row r="97" spans="1:7" ht="13" x14ac:dyDescent="0.3">
      <c r="A97" s="71">
        <v>48</v>
      </c>
      <c r="B97" s="72" t="s">
        <v>41</v>
      </c>
      <c r="C97" s="89" t="s">
        <v>110</v>
      </c>
    </row>
    <row r="98" spans="1:7" ht="13" x14ac:dyDescent="0.3">
      <c r="A98" s="71"/>
      <c r="B98" s="72" t="s">
        <v>9</v>
      </c>
    </row>
    <row r="99" spans="1:7" ht="13" x14ac:dyDescent="0.3">
      <c r="A99" s="68">
        <v>49</v>
      </c>
      <c r="B99" s="69" t="s">
        <v>42</v>
      </c>
      <c r="C99" t="s">
        <v>86</v>
      </c>
      <c r="D99" s="33" t="s">
        <v>76</v>
      </c>
      <c r="E99" s="33" t="s">
        <v>77</v>
      </c>
      <c r="F99" s="33"/>
    </row>
    <row r="100" spans="1:7" ht="13" x14ac:dyDescent="0.3">
      <c r="A100" s="68"/>
      <c r="B100" s="69" t="s">
        <v>12</v>
      </c>
      <c r="D100" s="33" t="s">
        <v>78</v>
      </c>
      <c r="E100" s="33" t="s">
        <v>79</v>
      </c>
      <c r="F100" s="33"/>
    </row>
    <row r="101" spans="1:7" ht="13" x14ac:dyDescent="0.3">
      <c r="A101" s="71">
        <v>50</v>
      </c>
      <c r="B101" s="72" t="s">
        <v>43</v>
      </c>
      <c r="C101" t="s">
        <v>86</v>
      </c>
      <c r="D101" s="33" t="s">
        <v>76</v>
      </c>
      <c r="E101" s="33" t="s">
        <v>77</v>
      </c>
      <c r="F101" s="33"/>
      <c r="G101" s="33"/>
    </row>
    <row r="102" spans="1:7" ht="13" x14ac:dyDescent="0.3">
      <c r="A102" s="71"/>
      <c r="B102" s="72" t="s">
        <v>12</v>
      </c>
      <c r="D102" s="33" t="s">
        <v>78</v>
      </c>
      <c r="E102" s="33" t="s">
        <v>79</v>
      </c>
      <c r="F102" s="33"/>
      <c r="G102" s="33"/>
    </row>
    <row r="103" spans="1:7" ht="13" x14ac:dyDescent="0.3">
      <c r="A103" s="68">
        <v>51</v>
      </c>
      <c r="B103" s="69" t="s">
        <v>44</v>
      </c>
      <c r="C103" t="s">
        <v>86</v>
      </c>
      <c r="D103" s="33" t="s">
        <v>76</v>
      </c>
      <c r="E103" s="33" t="s">
        <v>77</v>
      </c>
      <c r="F103" s="33" t="s">
        <v>78</v>
      </c>
      <c r="G103" s="33" t="s">
        <v>79</v>
      </c>
    </row>
    <row r="104" spans="1:7" x14ac:dyDescent="0.25">
      <c r="A104" s="73"/>
      <c r="B104" s="74" t="s">
        <v>57</v>
      </c>
      <c r="D104" s="89" t="s">
        <v>80</v>
      </c>
      <c r="E104" s="89" t="s">
        <v>81</v>
      </c>
      <c r="F104" s="89" t="s">
        <v>82</v>
      </c>
      <c r="G104" s="89" t="s">
        <v>83</v>
      </c>
    </row>
    <row r="105" spans="1:7" hidden="1" x14ac:dyDescent="0.25">
      <c r="A105" s="26">
        <v>51</v>
      </c>
      <c r="B105" s="28" t="s">
        <v>44</v>
      </c>
      <c r="D105" s="33" t="s">
        <v>76</v>
      </c>
      <c r="E105" s="33" t="s">
        <v>77</v>
      </c>
      <c r="F105" s="33" t="s">
        <v>78</v>
      </c>
      <c r="G105" s="33" t="s">
        <v>79</v>
      </c>
    </row>
    <row r="106" spans="1:7" hidden="1" x14ac:dyDescent="0.25">
      <c r="A106" s="26"/>
      <c r="B106" s="28" t="s">
        <v>57</v>
      </c>
      <c r="D106" s="33" t="s">
        <v>80</v>
      </c>
      <c r="E106" s="33" t="s">
        <v>81</v>
      </c>
      <c r="F106" s="33" t="s">
        <v>82</v>
      </c>
      <c r="G106" s="33" t="s">
        <v>83</v>
      </c>
    </row>
  </sheetData>
  <pageMargins left="0.7" right="0.7" top="0.75" bottom="0.75" header="0.3" footer="0.3"/>
  <pageSetup paperSize="9" scale="78" orientation="portrait" r:id="rId1"/>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G104"/>
  <sheetViews>
    <sheetView view="pageBreakPreview" zoomScaleNormal="115" zoomScaleSheetLayoutView="100" workbookViewId="0">
      <selection activeCell="C1" sqref="C1:C1048576"/>
    </sheetView>
  </sheetViews>
  <sheetFormatPr defaultRowHeight="12.5" x14ac:dyDescent="0.25"/>
  <cols>
    <col min="2" max="2" width="27.1796875" bestFit="1" customWidth="1"/>
    <col min="3" max="6" width="14.7265625" customWidth="1"/>
  </cols>
  <sheetData>
    <row r="1" spans="1:6" ht="13" x14ac:dyDescent="0.3">
      <c r="A1" s="27"/>
      <c r="B1" s="29" t="s">
        <v>7</v>
      </c>
      <c r="C1" s="89" t="s">
        <v>111</v>
      </c>
    </row>
    <row r="2" spans="1:6" ht="13" x14ac:dyDescent="0.3">
      <c r="A2" s="27"/>
      <c r="B2" s="29" t="s">
        <v>87</v>
      </c>
    </row>
    <row r="3" spans="1:6" ht="13" x14ac:dyDescent="0.3">
      <c r="A3" s="68">
        <v>1</v>
      </c>
      <c r="B3" s="69" t="s">
        <v>8</v>
      </c>
      <c r="C3" s="89" t="s">
        <v>110</v>
      </c>
    </row>
    <row r="4" spans="1:6" ht="13" x14ac:dyDescent="0.3">
      <c r="A4" s="68"/>
      <c r="B4" s="69" t="s">
        <v>9</v>
      </c>
    </row>
    <row r="5" spans="1:6" ht="13" x14ac:dyDescent="0.3">
      <c r="A5" s="71">
        <v>2</v>
      </c>
      <c r="B5" s="72" t="s">
        <v>71</v>
      </c>
      <c r="C5" s="89" t="s">
        <v>110</v>
      </c>
    </row>
    <row r="6" spans="1:6" ht="13" x14ac:dyDescent="0.3">
      <c r="A6" s="71"/>
      <c r="B6" s="72" t="s">
        <v>9</v>
      </c>
    </row>
    <row r="7" spans="1:6" ht="13" x14ac:dyDescent="0.3">
      <c r="A7" s="68">
        <v>3</v>
      </c>
      <c r="B7" s="69" t="s">
        <v>60</v>
      </c>
      <c r="C7" s="89" t="s">
        <v>110</v>
      </c>
    </row>
    <row r="8" spans="1:6" ht="13" x14ac:dyDescent="0.3">
      <c r="A8" s="68"/>
      <c r="B8" s="69" t="s">
        <v>18</v>
      </c>
    </row>
    <row r="9" spans="1:6" ht="13" x14ac:dyDescent="0.3">
      <c r="A9" s="71">
        <v>4</v>
      </c>
      <c r="B9" s="72" t="s">
        <v>61</v>
      </c>
      <c r="C9" s="89" t="s">
        <v>110</v>
      </c>
    </row>
    <row r="10" spans="1:6" ht="13" x14ac:dyDescent="0.3">
      <c r="A10" s="71"/>
      <c r="B10" s="72" t="s">
        <v>18</v>
      </c>
    </row>
    <row r="11" spans="1:6" ht="13" x14ac:dyDescent="0.3">
      <c r="A11" s="68">
        <v>5</v>
      </c>
      <c r="B11" s="69" t="s">
        <v>11</v>
      </c>
      <c r="C11" t="s">
        <v>86</v>
      </c>
      <c r="D11" s="33" t="s">
        <v>76</v>
      </c>
      <c r="E11" s="33" t="s">
        <v>77</v>
      </c>
      <c r="F11" s="33"/>
    </row>
    <row r="12" spans="1:6" ht="13" x14ac:dyDescent="0.3">
      <c r="A12" s="68"/>
      <c r="B12" s="69" t="s">
        <v>12</v>
      </c>
      <c r="D12" s="33" t="s">
        <v>78</v>
      </c>
      <c r="E12" s="33" t="s">
        <v>79</v>
      </c>
      <c r="F12" s="33"/>
    </row>
    <row r="13" spans="1:6" ht="13" x14ac:dyDescent="0.3">
      <c r="A13" s="71">
        <v>6</v>
      </c>
      <c r="B13" s="72" t="s">
        <v>13</v>
      </c>
      <c r="C13" t="s">
        <v>86</v>
      </c>
      <c r="D13" s="33" t="s">
        <v>76</v>
      </c>
      <c r="E13" s="33" t="s">
        <v>77</v>
      </c>
      <c r="F13" s="33"/>
    </row>
    <row r="14" spans="1:6" ht="13" x14ac:dyDescent="0.3">
      <c r="A14" s="71"/>
      <c r="B14" s="72" t="s">
        <v>12</v>
      </c>
      <c r="D14" s="33" t="s">
        <v>78</v>
      </c>
      <c r="E14" s="33" t="s">
        <v>79</v>
      </c>
      <c r="F14" s="33"/>
    </row>
    <row r="15" spans="1:6" ht="13" x14ac:dyDescent="0.3">
      <c r="A15" s="68">
        <v>7</v>
      </c>
      <c r="B15" s="69" t="s">
        <v>14</v>
      </c>
      <c r="C15" s="89" t="s">
        <v>110</v>
      </c>
    </row>
    <row r="16" spans="1:6" ht="13" x14ac:dyDescent="0.3">
      <c r="A16" s="68"/>
      <c r="B16" s="69" t="s">
        <v>15</v>
      </c>
    </row>
    <row r="17" spans="1:6" ht="13" x14ac:dyDescent="0.3">
      <c r="A17" s="71">
        <v>8</v>
      </c>
      <c r="B17" s="72" t="s">
        <v>16</v>
      </c>
      <c r="C17" s="89" t="s">
        <v>110</v>
      </c>
    </row>
    <row r="18" spans="1:6" ht="13" x14ac:dyDescent="0.3">
      <c r="A18" s="71"/>
      <c r="B18" s="72" t="s">
        <v>15</v>
      </c>
    </row>
    <row r="19" spans="1:6" ht="13" x14ac:dyDescent="0.3">
      <c r="A19" s="68">
        <v>9</v>
      </c>
      <c r="B19" s="69" t="s">
        <v>72</v>
      </c>
      <c r="C19" s="89" t="s">
        <v>110</v>
      </c>
    </row>
    <row r="20" spans="1:6" ht="13" x14ac:dyDescent="0.3">
      <c r="A20" s="68"/>
      <c r="B20" s="69" t="s">
        <v>18</v>
      </c>
    </row>
    <row r="21" spans="1:6" ht="13" x14ac:dyDescent="0.3">
      <c r="A21" s="71">
        <v>10</v>
      </c>
      <c r="B21" s="72" t="s">
        <v>73</v>
      </c>
      <c r="C21" s="89" t="s">
        <v>110</v>
      </c>
    </row>
    <row r="22" spans="1:6" ht="13" x14ac:dyDescent="0.3">
      <c r="A22" s="71"/>
      <c r="B22" s="72" t="s">
        <v>18</v>
      </c>
    </row>
    <row r="23" spans="1:6" ht="13" x14ac:dyDescent="0.3">
      <c r="A23" s="68">
        <v>11</v>
      </c>
      <c r="B23" s="69" t="s">
        <v>20</v>
      </c>
      <c r="C23" t="s">
        <v>86</v>
      </c>
      <c r="D23" s="33" t="s">
        <v>76</v>
      </c>
      <c r="E23" s="33" t="s">
        <v>77</v>
      </c>
      <c r="F23" s="33"/>
    </row>
    <row r="24" spans="1:6" ht="13" x14ac:dyDescent="0.3">
      <c r="A24" s="68"/>
      <c r="B24" s="69" t="s">
        <v>12</v>
      </c>
      <c r="D24" s="33" t="s">
        <v>78</v>
      </c>
      <c r="E24" s="33" t="s">
        <v>79</v>
      </c>
      <c r="F24" s="33"/>
    </row>
    <row r="25" spans="1:6" ht="13" x14ac:dyDescent="0.3">
      <c r="A25" s="71">
        <v>12</v>
      </c>
      <c r="B25" s="72" t="s">
        <v>22</v>
      </c>
      <c r="C25" t="s">
        <v>86</v>
      </c>
      <c r="D25" s="33" t="s">
        <v>76</v>
      </c>
      <c r="E25" s="33" t="s">
        <v>77</v>
      </c>
      <c r="F25" s="33"/>
    </row>
    <row r="26" spans="1:6" ht="13" x14ac:dyDescent="0.3">
      <c r="A26" s="71"/>
      <c r="B26" s="72" t="s">
        <v>12</v>
      </c>
      <c r="D26" s="33" t="s">
        <v>78</v>
      </c>
      <c r="E26" s="33" t="s">
        <v>79</v>
      </c>
      <c r="F26" s="33"/>
    </row>
    <row r="27" spans="1:6" ht="13" x14ac:dyDescent="0.3">
      <c r="A27" s="68">
        <v>13</v>
      </c>
      <c r="B27" s="69" t="s">
        <v>23</v>
      </c>
      <c r="C27" t="s">
        <v>86</v>
      </c>
      <c r="D27" s="33" t="s">
        <v>76</v>
      </c>
      <c r="E27" s="33" t="s">
        <v>77</v>
      </c>
      <c r="F27" s="33"/>
    </row>
    <row r="28" spans="1:6" ht="13" x14ac:dyDescent="0.3">
      <c r="A28" s="68"/>
      <c r="B28" s="69" t="s">
        <v>24</v>
      </c>
      <c r="D28" s="33" t="s">
        <v>78</v>
      </c>
      <c r="E28" s="33" t="s">
        <v>79</v>
      </c>
      <c r="F28" s="33"/>
    </row>
    <row r="29" spans="1:6" ht="13" x14ac:dyDescent="0.3">
      <c r="A29" s="71">
        <v>14</v>
      </c>
      <c r="B29" s="72" t="s">
        <v>13</v>
      </c>
      <c r="C29" t="s">
        <v>86</v>
      </c>
      <c r="D29" s="33" t="s">
        <v>76</v>
      </c>
      <c r="E29" s="33" t="s">
        <v>77</v>
      </c>
      <c r="F29" s="33"/>
    </row>
    <row r="30" spans="1:6" ht="13" x14ac:dyDescent="0.3">
      <c r="A30" s="71"/>
      <c r="B30" s="72" t="s">
        <v>24</v>
      </c>
      <c r="D30" s="33" t="s">
        <v>78</v>
      </c>
      <c r="E30" s="33" t="s">
        <v>79</v>
      </c>
      <c r="F30" s="33"/>
    </row>
    <row r="31" spans="1:6" ht="13" x14ac:dyDescent="0.3">
      <c r="A31" s="68">
        <v>15</v>
      </c>
      <c r="B31" s="69" t="s">
        <v>14</v>
      </c>
      <c r="C31" s="89" t="s">
        <v>110</v>
      </c>
    </row>
    <row r="32" spans="1:6" ht="13" x14ac:dyDescent="0.3">
      <c r="A32" s="68"/>
      <c r="B32" s="69" t="s">
        <v>25</v>
      </c>
    </row>
    <row r="33" spans="1:6" ht="13" x14ac:dyDescent="0.3">
      <c r="A33" s="71">
        <v>16</v>
      </c>
      <c r="B33" s="72" t="s">
        <v>26</v>
      </c>
      <c r="C33" s="89" t="s">
        <v>110</v>
      </c>
    </row>
    <row r="34" spans="1:6" ht="13" x14ac:dyDescent="0.3">
      <c r="A34" s="71"/>
      <c r="B34" s="72" t="s">
        <v>27</v>
      </c>
    </row>
    <row r="35" spans="1:6" ht="13" x14ac:dyDescent="0.3">
      <c r="A35" s="68">
        <v>17</v>
      </c>
      <c r="B35" s="69" t="s">
        <v>28</v>
      </c>
      <c r="C35" t="s">
        <v>86</v>
      </c>
      <c r="D35" s="33" t="s">
        <v>76</v>
      </c>
      <c r="E35" s="33" t="s">
        <v>77</v>
      </c>
      <c r="F35" s="33"/>
    </row>
    <row r="36" spans="1:6" ht="13" x14ac:dyDescent="0.3">
      <c r="A36" s="68"/>
      <c r="B36" s="69" t="s">
        <v>12</v>
      </c>
      <c r="D36" s="33" t="s">
        <v>78</v>
      </c>
      <c r="E36" s="33" t="s">
        <v>79</v>
      </c>
      <c r="F36" s="33"/>
    </row>
    <row r="37" spans="1:6" ht="13" x14ac:dyDescent="0.3">
      <c r="A37" s="71">
        <v>18</v>
      </c>
      <c r="B37" s="72" t="s">
        <v>29</v>
      </c>
      <c r="C37" t="s">
        <v>86</v>
      </c>
      <c r="D37" s="33" t="s">
        <v>76</v>
      </c>
      <c r="E37" s="33" t="s">
        <v>77</v>
      </c>
      <c r="F37" s="33"/>
    </row>
    <row r="38" spans="1:6" ht="13" x14ac:dyDescent="0.3">
      <c r="A38" s="71"/>
      <c r="B38" s="72" t="s">
        <v>12</v>
      </c>
      <c r="D38" s="33" t="s">
        <v>78</v>
      </c>
      <c r="E38" s="33" t="s">
        <v>79</v>
      </c>
      <c r="F38" s="33"/>
    </row>
    <row r="39" spans="1:6" ht="13" x14ac:dyDescent="0.3">
      <c r="A39" s="68">
        <v>19</v>
      </c>
      <c r="B39" s="69" t="s">
        <v>30</v>
      </c>
      <c r="C39" s="89" t="s">
        <v>110</v>
      </c>
    </row>
    <row r="40" spans="1:6" ht="13" x14ac:dyDescent="0.3">
      <c r="A40" s="68"/>
      <c r="B40" s="69" t="s">
        <v>15</v>
      </c>
    </row>
    <row r="41" spans="1:6" ht="13" x14ac:dyDescent="0.3">
      <c r="A41" s="71">
        <v>20</v>
      </c>
      <c r="B41" s="72" t="s">
        <v>31</v>
      </c>
      <c r="C41" s="89" t="s">
        <v>110</v>
      </c>
    </row>
    <row r="42" spans="1:6" ht="13" x14ac:dyDescent="0.3">
      <c r="A42" s="71"/>
      <c r="B42" s="72" t="s">
        <v>15</v>
      </c>
    </row>
    <row r="43" spans="1:6" ht="13" x14ac:dyDescent="0.3">
      <c r="A43" s="68">
        <v>21</v>
      </c>
      <c r="B43" s="69" t="s">
        <v>20</v>
      </c>
      <c r="C43" t="s">
        <v>86</v>
      </c>
      <c r="D43" s="33" t="s">
        <v>76</v>
      </c>
      <c r="E43" s="33" t="s">
        <v>77</v>
      </c>
      <c r="F43" s="33"/>
    </row>
    <row r="44" spans="1:6" ht="13" x14ac:dyDescent="0.3">
      <c r="A44" s="68"/>
      <c r="B44" s="69" t="s">
        <v>24</v>
      </c>
      <c r="D44" s="33" t="s">
        <v>78</v>
      </c>
      <c r="E44" s="33" t="s">
        <v>79</v>
      </c>
      <c r="F44" s="33"/>
    </row>
    <row r="45" spans="1:6" ht="13" x14ac:dyDescent="0.3">
      <c r="A45" s="71">
        <v>22</v>
      </c>
      <c r="B45" s="72" t="s">
        <v>32</v>
      </c>
      <c r="C45" t="s">
        <v>86</v>
      </c>
      <c r="D45" s="33" t="s">
        <v>76</v>
      </c>
      <c r="E45" s="33" t="s">
        <v>77</v>
      </c>
      <c r="F45" s="33"/>
    </row>
    <row r="46" spans="1:6" ht="13" x14ac:dyDescent="0.3">
      <c r="A46" s="71"/>
      <c r="B46" s="72" t="s">
        <v>24</v>
      </c>
      <c r="D46" s="33" t="s">
        <v>78</v>
      </c>
      <c r="E46" s="33" t="s">
        <v>79</v>
      </c>
      <c r="F46" s="33"/>
    </row>
    <row r="47" spans="1:6" ht="13" x14ac:dyDescent="0.3">
      <c r="A47" s="68">
        <v>23</v>
      </c>
      <c r="B47" s="69" t="s">
        <v>33</v>
      </c>
      <c r="C47" s="89" t="s">
        <v>110</v>
      </c>
    </row>
    <row r="48" spans="1:6" ht="13" x14ac:dyDescent="0.3">
      <c r="A48" s="68"/>
      <c r="B48" s="69" t="s">
        <v>18</v>
      </c>
    </row>
    <row r="49" spans="1:6" ht="13" x14ac:dyDescent="0.3">
      <c r="A49" s="71">
        <v>24</v>
      </c>
      <c r="B49" s="72" t="s">
        <v>26</v>
      </c>
      <c r="C49" s="89" t="s">
        <v>110</v>
      </c>
    </row>
    <row r="50" spans="1:6" ht="13" x14ac:dyDescent="0.3">
      <c r="A50" s="71"/>
      <c r="B50" s="72" t="s">
        <v>18</v>
      </c>
    </row>
    <row r="51" spans="1:6" ht="13" x14ac:dyDescent="0.3">
      <c r="A51" s="68">
        <v>25</v>
      </c>
      <c r="B51" s="69" t="s">
        <v>62</v>
      </c>
      <c r="C51" t="s">
        <v>86</v>
      </c>
      <c r="D51" s="33" t="s">
        <v>76</v>
      </c>
      <c r="E51" s="33" t="s">
        <v>77</v>
      </c>
      <c r="F51" s="33"/>
    </row>
    <row r="52" spans="1:6" ht="13" x14ac:dyDescent="0.3">
      <c r="A52" s="68"/>
      <c r="B52" s="69" t="s">
        <v>24</v>
      </c>
      <c r="D52" s="33" t="s">
        <v>78</v>
      </c>
      <c r="E52" s="33" t="s">
        <v>79</v>
      </c>
      <c r="F52" s="33"/>
    </row>
    <row r="53" spans="1:6" ht="13" x14ac:dyDescent="0.3">
      <c r="A53" s="71">
        <v>26</v>
      </c>
      <c r="B53" s="72" t="s">
        <v>63</v>
      </c>
      <c r="C53" t="s">
        <v>86</v>
      </c>
      <c r="D53" s="33" t="s">
        <v>76</v>
      </c>
      <c r="E53" s="33" t="s">
        <v>77</v>
      </c>
      <c r="F53" s="33"/>
    </row>
    <row r="54" spans="1:6" ht="13" x14ac:dyDescent="0.3">
      <c r="A54" s="71"/>
      <c r="B54" s="72" t="s">
        <v>24</v>
      </c>
      <c r="D54" s="33" t="s">
        <v>78</v>
      </c>
      <c r="E54" s="33" t="s">
        <v>79</v>
      </c>
      <c r="F54" s="33"/>
    </row>
    <row r="55" spans="1:6" ht="13" x14ac:dyDescent="0.3">
      <c r="A55" s="68">
        <v>27</v>
      </c>
      <c r="B55" s="69" t="s">
        <v>30</v>
      </c>
      <c r="C55" s="89" t="s">
        <v>110</v>
      </c>
    </row>
    <row r="56" spans="1:6" ht="13" x14ac:dyDescent="0.3">
      <c r="A56" s="68"/>
      <c r="B56" s="69" t="s">
        <v>25</v>
      </c>
    </row>
    <row r="57" spans="1:6" ht="13" x14ac:dyDescent="0.3">
      <c r="A57" s="71">
        <v>28</v>
      </c>
      <c r="B57" s="72" t="s">
        <v>31</v>
      </c>
      <c r="C57" s="89" t="s">
        <v>110</v>
      </c>
    </row>
    <row r="58" spans="1:6" ht="13" x14ac:dyDescent="0.3">
      <c r="A58" s="71"/>
      <c r="B58" s="72" t="s">
        <v>25</v>
      </c>
    </row>
    <row r="59" spans="1:6" ht="13" x14ac:dyDescent="0.3">
      <c r="A59" s="68">
        <v>29</v>
      </c>
      <c r="B59" s="69" t="s">
        <v>60</v>
      </c>
      <c r="C59" s="89" t="s">
        <v>110</v>
      </c>
    </row>
    <row r="60" spans="1:6" ht="13" x14ac:dyDescent="0.3">
      <c r="A60" s="68"/>
      <c r="B60" s="69" t="s">
        <v>25</v>
      </c>
    </row>
    <row r="61" spans="1:6" ht="13" x14ac:dyDescent="0.3">
      <c r="A61" s="71">
        <v>30</v>
      </c>
      <c r="B61" s="72" t="s">
        <v>61</v>
      </c>
      <c r="C61" s="89" t="s">
        <v>110</v>
      </c>
    </row>
    <row r="62" spans="1:6" ht="13" x14ac:dyDescent="0.3">
      <c r="A62" s="71"/>
      <c r="B62" s="72" t="s">
        <v>25</v>
      </c>
    </row>
    <row r="63" spans="1:6" ht="13" x14ac:dyDescent="0.3">
      <c r="A63" s="68">
        <v>31</v>
      </c>
      <c r="B63" s="69" t="s">
        <v>14</v>
      </c>
      <c r="C63" s="89" t="s">
        <v>110</v>
      </c>
    </row>
    <row r="64" spans="1:6" ht="13" x14ac:dyDescent="0.3">
      <c r="A64" s="68"/>
      <c r="B64" s="69" t="s">
        <v>9</v>
      </c>
    </row>
    <row r="65" spans="1:7" ht="13" x14ac:dyDescent="0.3">
      <c r="A65" s="71">
        <v>32</v>
      </c>
      <c r="B65" s="72" t="s">
        <v>26</v>
      </c>
      <c r="C65" s="89" t="s">
        <v>110</v>
      </c>
    </row>
    <row r="66" spans="1:7" ht="13" x14ac:dyDescent="0.3">
      <c r="A66" s="71"/>
      <c r="B66" s="72" t="s">
        <v>9</v>
      </c>
    </row>
    <row r="67" spans="1:7" ht="13" x14ac:dyDescent="0.3">
      <c r="A67" s="68">
        <v>33</v>
      </c>
      <c r="B67" s="69" t="s">
        <v>34</v>
      </c>
      <c r="C67" t="s">
        <v>86</v>
      </c>
      <c r="D67" s="33" t="s">
        <v>76</v>
      </c>
      <c r="E67" s="33" t="s">
        <v>77</v>
      </c>
      <c r="F67" s="33" t="s">
        <v>78</v>
      </c>
      <c r="G67" s="33" t="s">
        <v>79</v>
      </c>
    </row>
    <row r="68" spans="1:7" ht="13" x14ac:dyDescent="0.3">
      <c r="A68" s="68"/>
      <c r="B68" s="69" t="s">
        <v>24</v>
      </c>
      <c r="D68" s="89" t="s">
        <v>80</v>
      </c>
      <c r="E68" s="89" t="s">
        <v>81</v>
      </c>
      <c r="F68" s="89" t="s">
        <v>82</v>
      </c>
      <c r="G68" s="89" t="s">
        <v>83</v>
      </c>
    </row>
    <row r="69" spans="1:7" ht="13" x14ac:dyDescent="0.3">
      <c r="A69" s="71">
        <v>34</v>
      </c>
      <c r="B69" s="72" t="s">
        <v>73</v>
      </c>
      <c r="C69" s="89" t="s">
        <v>110</v>
      </c>
    </row>
    <row r="70" spans="1:7" ht="13" x14ac:dyDescent="0.3">
      <c r="A70" s="71"/>
      <c r="B70" s="72" t="s">
        <v>15</v>
      </c>
    </row>
    <row r="71" spans="1:7" ht="13" x14ac:dyDescent="0.3">
      <c r="A71" s="68">
        <v>35</v>
      </c>
      <c r="B71" s="69" t="s">
        <v>72</v>
      </c>
      <c r="C71" s="89" t="s">
        <v>110</v>
      </c>
    </row>
    <row r="72" spans="1:7" ht="13" x14ac:dyDescent="0.3">
      <c r="A72" s="68"/>
      <c r="B72" s="69" t="s">
        <v>15</v>
      </c>
    </row>
    <row r="73" spans="1:7" ht="13" x14ac:dyDescent="0.3">
      <c r="A73" s="71">
        <v>36</v>
      </c>
      <c r="B73" s="72" t="s">
        <v>61</v>
      </c>
      <c r="C73" s="89" t="s">
        <v>110</v>
      </c>
    </row>
    <row r="74" spans="1:7" ht="13" x14ac:dyDescent="0.3">
      <c r="A74" s="71"/>
      <c r="B74" s="72" t="s">
        <v>9</v>
      </c>
    </row>
    <row r="75" spans="1:7" ht="13" x14ac:dyDescent="0.3">
      <c r="A75" s="68">
        <v>37</v>
      </c>
      <c r="B75" s="69" t="s">
        <v>60</v>
      </c>
      <c r="C75" s="89" t="s">
        <v>110</v>
      </c>
    </row>
    <row r="76" spans="1:7" ht="13" x14ac:dyDescent="0.3">
      <c r="A76" s="68"/>
      <c r="B76" s="69" t="s">
        <v>9</v>
      </c>
    </row>
    <row r="77" spans="1:7" ht="13" x14ac:dyDescent="0.3">
      <c r="A77" s="71">
        <v>38</v>
      </c>
      <c r="B77" s="72" t="s">
        <v>35</v>
      </c>
      <c r="C77" t="s">
        <v>86</v>
      </c>
      <c r="D77" s="33" t="s">
        <v>76</v>
      </c>
      <c r="E77" s="33" t="s">
        <v>77</v>
      </c>
      <c r="F77" s="33"/>
    </row>
    <row r="78" spans="1:7" ht="13" x14ac:dyDescent="0.3">
      <c r="A78" s="71"/>
      <c r="B78" s="72" t="s">
        <v>24</v>
      </c>
      <c r="D78" s="33" t="s">
        <v>78</v>
      </c>
      <c r="E78" s="33" t="s">
        <v>79</v>
      </c>
      <c r="F78" s="33"/>
    </row>
    <row r="79" spans="1:7" ht="13" x14ac:dyDescent="0.3">
      <c r="A79" s="68">
        <v>39</v>
      </c>
      <c r="B79" s="69" t="s">
        <v>36</v>
      </c>
      <c r="C79" t="s">
        <v>86</v>
      </c>
      <c r="D79" s="33" t="s">
        <v>76</v>
      </c>
      <c r="E79" s="33" t="s">
        <v>77</v>
      </c>
      <c r="F79" s="33"/>
    </row>
    <row r="80" spans="1:7" ht="13" x14ac:dyDescent="0.3">
      <c r="A80" s="68"/>
      <c r="B80" s="69" t="s">
        <v>24</v>
      </c>
      <c r="D80" s="33" t="s">
        <v>78</v>
      </c>
      <c r="E80" s="33" t="s">
        <v>79</v>
      </c>
      <c r="F80" s="33"/>
    </row>
    <row r="81" spans="1:7" ht="13" x14ac:dyDescent="0.3">
      <c r="A81" s="71">
        <v>40</v>
      </c>
      <c r="B81" s="72" t="s">
        <v>31</v>
      </c>
      <c r="C81" s="89" t="s">
        <v>110</v>
      </c>
    </row>
    <row r="82" spans="1:7" ht="13" x14ac:dyDescent="0.3">
      <c r="A82" s="71"/>
      <c r="B82" s="72" t="s">
        <v>18</v>
      </c>
    </row>
    <row r="83" spans="1:7" ht="13" x14ac:dyDescent="0.3">
      <c r="A83" s="68">
        <v>41</v>
      </c>
      <c r="B83" s="69" t="s">
        <v>30</v>
      </c>
      <c r="C83" s="89" t="s">
        <v>110</v>
      </c>
    </row>
    <row r="84" spans="1:7" ht="13" x14ac:dyDescent="0.3">
      <c r="A84" s="68"/>
      <c r="B84" s="69" t="s">
        <v>18</v>
      </c>
    </row>
    <row r="85" spans="1:7" ht="13" x14ac:dyDescent="0.3">
      <c r="A85" s="71">
        <v>42</v>
      </c>
      <c r="B85" s="72" t="s">
        <v>37</v>
      </c>
      <c r="C85" t="s">
        <v>86</v>
      </c>
      <c r="D85" s="33" t="s">
        <v>76</v>
      </c>
      <c r="E85" s="33" t="s">
        <v>77</v>
      </c>
      <c r="F85" s="33" t="s">
        <v>78</v>
      </c>
      <c r="G85" s="33" t="s">
        <v>79</v>
      </c>
    </row>
    <row r="86" spans="1:7" ht="13" x14ac:dyDescent="0.3">
      <c r="A86" s="71"/>
      <c r="B86" s="72" t="s">
        <v>24</v>
      </c>
      <c r="D86" s="89" t="s">
        <v>80</v>
      </c>
      <c r="E86" s="89" t="s">
        <v>81</v>
      </c>
      <c r="F86" s="89" t="s">
        <v>82</v>
      </c>
      <c r="G86" s="89" t="s">
        <v>83</v>
      </c>
    </row>
    <row r="87" spans="1:7" ht="13" x14ac:dyDescent="0.3">
      <c r="A87" s="68">
        <v>43</v>
      </c>
      <c r="B87" s="69" t="s">
        <v>74</v>
      </c>
      <c r="C87" s="89" t="s">
        <v>110</v>
      </c>
    </row>
    <row r="88" spans="1:7" ht="13" x14ac:dyDescent="0.3">
      <c r="A88" s="68"/>
      <c r="B88" s="69" t="s">
        <v>25</v>
      </c>
    </row>
    <row r="89" spans="1:7" ht="13" x14ac:dyDescent="0.3">
      <c r="A89" s="71">
        <v>44</v>
      </c>
      <c r="B89" s="72" t="s">
        <v>75</v>
      </c>
      <c r="C89" s="89" t="s">
        <v>110</v>
      </c>
    </row>
    <row r="90" spans="1:7" ht="13" x14ac:dyDescent="0.3">
      <c r="A90" s="71"/>
      <c r="B90" s="72" t="s">
        <v>25</v>
      </c>
    </row>
    <row r="91" spans="1:7" ht="13" x14ac:dyDescent="0.3">
      <c r="A91" s="68">
        <v>45</v>
      </c>
      <c r="B91" s="69" t="s">
        <v>64</v>
      </c>
      <c r="C91" s="89" t="s">
        <v>110</v>
      </c>
    </row>
    <row r="92" spans="1:7" ht="13" x14ac:dyDescent="0.3">
      <c r="A92" s="68"/>
      <c r="B92" s="69" t="s">
        <v>15</v>
      </c>
    </row>
    <row r="93" spans="1:7" ht="13" x14ac:dyDescent="0.3">
      <c r="A93" s="71">
        <v>46</v>
      </c>
      <c r="B93" s="72" t="s">
        <v>65</v>
      </c>
      <c r="C93" s="89" t="s">
        <v>110</v>
      </c>
    </row>
    <row r="94" spans="1:7" ht="13" x14ac:dyDescent="0.3">
      <c r="A94" s="71"/>
      <c r="B94" s="72" t="s">
        <v>15</v>
      </c>
    </row>
    <row r="95" spans="1:7" ht="13" x14ac:dyDescent="0.3">
      <c r="A95" s="68">
        <v>47</v>
      </c>
      <c r="B95" s="69" t="s">
        <v>40</v>
      </c>
      <c r="C95" s="89" t="s">
        <v>110</v>
      </c>
    </row>
    <row r="96" spans="1:7" ht="13" x14ac:dyDescent="0.3">
      <c r="A96" s="68"/>
      <c r="B96" s="69" t="s">
        <v>9</v>
      </c>
    </row>
    <row r="97" spans="1:7" ht="13" x14ac:dyDescent="0.3">
      <c r="A97" s="71">
        <v>48</v>
      </c>
      <c r="B97" s="72" t="s">
        <v>41</v>
      </c>
      <c r="C97" s="89" t="s">
        <v>110</v>
      </c>
    </row>
    <row r="98" spans="1:7" ht="13" x14ac:dyDescent="0.3">
      <c r="A98" s="71"/>
      <c r="B98" s="72" t="s">
        <v>9</v>
      </c>
    </row>
    <row r="99" spans="1:7" ht="13" x14ac:dyDescent="0.3">
      <c r="A99" s="68">
        <v>49</v>
      </c>
      <c r="B99" s="69" t="s">
        <v>42</v>
      </c>
      <c r="C99" t="s">
        <v>86</v>
      </c>
      <c r="D99" s="33" t="s">
        <v>76</v>
      </c>
      <c r="E99" s="33" t="s">
        <v>77</v>
      </c>
      <c r="F99" s="33"/>
    </row>
    <row r="100" spans="1:7" ht="13" x14ac:dyDescent="0.3">
      <c r="A100" s="68"/>
      <c r="B100" s="69" t="s">
        <v>12</v>
      </c>
      <c r="D100" s="33" t="s">
        <v>78</v>
      </c>
      <c r="E100" s="33" t="s">
        <v>79</v>
      </c>
      <c r="F100" s="33"/>
    </row>
    <row r="101" spans="1:7" ht="13" x14ac:dyDescent="0.3">
      <c r="A101" s="71">
        <v>50</v>
      </c>
      <c r="B101" s="72" t="s">
        <v>43</v>
      </c>
      <c r="C101" t="s">
        <v>86</v>
      </c>
      <c r="D101" s="33" t="s">
        <v>76</v>
      </c>
      <c r="E101" s="33" t="s">
        <v>77</v>
      </c>
      <c r="F101" s="33"/>
      <c r="G101" s="33"/>
    </row>
    <row r="102" spans="1:7" ht="13" x14ac:dyDescent="0.3">
      <c r="A102" s="71"/>
      <c r="B102" s="72" t="s">
        <v>12</v>
      </c>
      <c r="D102" s="33" t="s">
        <v>78</v>
      </c>
      <c r="E102" s="33" t="s">
        <v>79</v>
      </c>
      <c r="F102" s="33"/>
      <c r="G102" s="33"/>
    </row>
    <row r="103" spans="1:7" ht="13" x14ac:dyDescent="0.3">
      <c r="A103" s="68">
        <v>51</v>
      </c>
      <c r="B103" s="69" t="s">
        <v>44</v>
      </c>
      <c r="C103" t="s">
        <v>86</v>
      </c>
      <c r="D103" s="33" t="s">
        <v>76</v>
      </c>
      <c r="E103" s="33" t="s">
        <v>77</v>
      </c>
      <c r="F103" s="33" t="s">
        <v>78</v>
      </c>
      <c r="G103" s="33" t="s">
        <v>79</v>
      </c>
    </row>
    <row r="104" spans="1:7" x14ac:dyDescent="0.25">
      <c r="A104" s="73"/>
      <c r="B104" s="74" t="s">
        <v>57</v>
      </c>
      <c r="D104" s="89" t="s">
        <v>80</v>
      </c>
      <c r="E104" s="89" t="s">
        <v>81</v>
      </c>
      <c r="F104" s="89" t="s">
        <v>82</v>
      </c>
      <c r="G104" s="89" t="s">
        <v>83</v>
      </c>
    </row>
  </sheetData>
  <pageMargins left="0.7" right="0.7" top="0.75" bottom="0.75" header="0.3" footer="0.3"/>
  <pageSetup paperSize="9" scale="78" orientation="portrait" r:id="rId1"/>
  <rowBreaks count="1" manualBreakCount="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4"/>
  <sheetViews>
    <sheetView view="pageBreakPreview" topLeftCell="A83" zoomScaleNormal="115" zoomScaleSheetLayoutView="100" workbookViewId="0">
      <selection activeCell="C99" sqref="C99:E100"/>
    </sheetView>
  </sheetViews>
  <sheetFormatPr defaultRowHeight="12.5" x14ac:dyDescent="0.25"/>
  <cols>
    <col min="2" max="2" width="27.1796875" bestFit="1" customWidth="1"/>
    <col min="3" max="6" width="14.7265625" customWidth="1"/>
  </cols>
  <sheetData>
    <row r="1" spans="1:6" ht="13" x14ac:dyDescent="0.3">
      <c r="A1" s="27"/>
      <c r="B1" s="29" t="s">
        <v>7</v>
      </c>
      <c r="C1" s="89" t="s">
        <v>111</v>
      </c>
    </row>
    <row r="2" spans="1:6" ht="13" x14ac:dyDescent="0.3">
      <c r="A2" s="27"/>
      <c r="B2" s="29" t="s">
        <v>88</v>
      </c>
    </row>
    <row r="3" spans="1:6" ht="13" x14ac:dyDescent="0.3">
      <c r="A3" s="68">
        <v>1</v>
      </c>
      <c r="B3" s="69" t="s">
        <v>8</v>
      </c>
      <c r="C3" s="89" t="s">
        <v>110</v>
      </c>
    </row>
    <row r="4" spans="1:6" ht="13" x14ac:dyDescent="0.3">
      <c r="A4" s="68"/>
      <c r="B4" s="69" t="s">
        <v>9</v>
      </c>
    </row>
    <row r="5" spans="1:6" ht="13" x14ac:dyDescent="0.3">
      <c r="A5" s="71">
        <v>2</v>
      </c>
      <c r="B5" s="72" t="s">
        <v>71</v>
      </c>
      <c r="C5" s="89" t="s">
        <v>110</v>
      </c>
    </row>
    <row r="6" spans="1:6" ht="13" x14ac:dyDescent="0.3">
      <c r="A6" s="71"/>
      <c r="B6" s="72" t="s">
        <v>9</v>
      </c>
    </row>
    <row r="7" spans="1:6" ht="13" x14ac:dyDescent="0.3">
      <c r="A7" s="68">
        <v>3</v>
      </c>
      <c r="B7" s="69" t="s">
        <v>60</v>
      </c>
      <c r="C7" s="89" t="s">
        <v>110</v>
      </c>
    </row>
    <row r="8" spans="1:6" ht="13" x14ac:dyDescent="0.3">
      <c r="A8" s="68"/>
      <c r="B8" s="69" t="s">
        <v>18</v>
      </c>
    </row>
    <row r="9" spans="1:6" ht="13" x14ac:dyDescent="0.3">
      <c r="A9" s="71">
        <v>4</v>
      </c>
      <c r="B9" s="72" t="s">
        <v>61</v>
      </c>
      <c r="C9" s="89" t="s">
        <v>110</v>
      </c>
    </row>
    <row r="10" spans="1:6" ht="13" x14ac:dyDescent="0.3">
      <c r="A10" s="71"/>
      <c r="B10" s="72" t="s">
        <v>18</v>
      </c>
    </row>
    <row r="11" spans="1:6" ht="13" x14ac:dyDescent="0.3">
      <c r="A11" s="68">
        <v>5</v>
      </c>
      <c r="B11" s="69" t="s">
        <v>11</v>
      </c>
      <c r="C11" t="s">
        <v>86</v>
      </c>
      <c r="D11" s="33" t="s">
        <v>76</v>
      </c>
      <c r="E11" s="33" t="s">
        <v>77</v>
      </c>
      <c r="F11" s="33"/>
    </row>
    <row r="12" spans="1:6" ht="13" x14ac:dyDescent="0.3">
      <c r="A12" s="68"/>
      <c r="B12" s="69" t="s">
        <v>12</v>
      </c>
      <c r="D12" s="33" t="s">
        <v>78</v>
      </c>
      <c r="E12" s="33" t="s">
        <v>79</v>
      </c>
      <c r="F12" s="33"/>
    </row>
    <row r="13" spans="1:6" ht="13" x14ac:dyDescent="0.3">
      <c r="A13" s="71">
        <v>6</v>
      </c>
      <c r="B13" s="72" t="s">
        <v>13</v>
      </c>
      <c r="C13" t="s">
        <v>86</v>
      </c>
      <c r="D13" s="33" t="s">
        <v>76</v>
      </c>
      <c r="E13" s="33" t="s">
        <v>77</v>
      </c>
      <c r="F13" s="33"/>
    </row>
    <row r="14" spans="1:6" ht="13" x14ac:dyDescent="0.3">
      <c r="A14" s="71"/>
      <c r="B14" s="72" t="s">
        <v>12</v>
      </c>
      <c r="D14" s="33" t="s">
        <v>78</v>
      </c>
      <c r="E14" s="33" t="s">
        <v>79</v>
      </c>
      <c r="F14" s="33"/>
    </row>
    <row r="15" spans="1:6" ht="13" x14ac:dyDescent="0.3">
      <c r="A15" s="68">
        <v>7</v>
      </c>
      <c r="B15" s="69" t="s">
        <v>14</v>
      </c>
      <c r="C15" s="89" t="s">
        <v>110</v>
      </c>
    </row>
    <row r="16" spans="1:6" ht="13" x14ac:dyDescent="0.3">
      <c r="A16" s="68"/>
      <c r="B16" s="69" t="s">
        <v>15</v>
      </c>
    </row>
    <row r="17" spans="1:6" ht="13" x14ac:dyDescent="0.3">
      <c r="A17" s="71">
        <v>8</v>
      </c>
      <c r="B17" s="72" t="s">
        <v>16</v>
      </c>
      <c r="C17" s="89" t="s">
        <v>110</v>
      </c>
    </row>
    <row r="18" spans="1:6" ht="13" x14ac:dyDescent="0.3">
      <c r="A18" s="71"/>
      <c r="B18" s="72" t="s">
        <v>15</v>
      </c>
    </row>
    <row r="19" spans="1:6" ht="13" x14ac:dyDescent="0.3">
      <c r="A19" s="68">
        <v>9</v>
      </c>
      <c r="B19" s="69" t="s">
        <v>72</v>
      </c>
      <c r="C19" s="89" t="s">
        <v>110</v>
      </c>
    </row>
    <row r="20" spans="1:6" ht="13" x14ac:dyDescent="0.3">
      <c r="A20" s="68"/>
      <c r="B20" s="69" t="s">
        <v>18</v>
      </c>
    </row>
    <row r="21" spans="1:6" ht="13" x14ac:dyDescent="0.3">
      <c r="A21" s="71">
        <v>10</v>
      </c>
      <c r="B21" s="72" t="s">
        <v>73</v>
      </c>
      <c r="C21" s="89" t="s">
        <v>110</v>
      </c>
    </row>
    <row r="22" spans="1:6" ht="13" x14ac:dyDescent="0.3">
      <c r="A22" s="71"/>
      <c r="B22" s="72" t="s">
        <v>18</v>
      </c>
    </row>
    <row r="23" spans="1:6" ht="13" x14ac:dyDescent="0.3">
      <c r="A23" s="68">
        <v>11</v>
      </c>
      <c r="B23" s="69" t="s">
        <v>20</v>
      </c>
      <c r="C23" t="s">
        <v>86</v>
      </c>
      <c r="D23" s="33" t="s">
        <v>76</v>
      </c>
      <c r="E23" s="33" t="s">
        <v>77</v>
      </c>
      <c r="F23" s="33"/>
    </row>
    <row r="24" spans="1:6" ht="13" x14ac:dyDescent="0.3">
      <c r="A24" s="68"/>
      <c r="B24" s="69" t="s">
        <v>12</v>
      </c>
      <c r="D24" s="33" t="s">
        <v>78</v>
      </c>
      <c r="E24" s="33" t="s">
        <v>79</v>
      </c>
      <c r="F24" s="33"/>
    </row>
    <row r="25" spans="1:6" ht="13" x14ac:dyDescent="0.3">
      <c r="A25" s="71">
        <v>12</v>
      </c>
      <c r="B25" s="72" t="s">
        <v>22</v>
      </c>
      <c r="C25" t="s">
        <v>86</v>
      </c>
      <c r="D25" s="33" t="s">
        <v>76</v>
      </c>
      <c r="E25" s="33" t="s">
        <v>77</v>
      </c>
      <c r="F25" s="33"/>
    </row>
    <row r="26" spans="1:6" ht="13" x14ac:dyDescent="0.3">
      <c r="A26" s="71"/>
      <c r="B26" s="72" t="s">
        <v>12</v>
      </c>
      <c r="D26" s="33" t="s">
        <v>78</v>
      </c>
      <c r="E26" s="33" t="s">
        <v>79</v>
      </c>
      <c r="F26" s="33"/>
    </row>
    <row r="27" spans="1:6" ht="13" x14ac:dyDescent="0.3">
      <c r="A27" s="68">
        <v>13</v>
      </c>
      <c r="B27" s="69" t="s">
        <v>23</v>
      </c>
      <c r="C27" t="s">
        <v>86</v>
      </c>
      <c r="D27" s="33" t="s">
        <v>76</v>
      </c>
      <c r="E27" s="33" t="s">
        <v>77</v>
      </c>
      <c r="F27" s="33"/>
    </row>
    <row r="28" spans="1:6" ht="13" x14ac:dyDescent="0.3">
      <c r="A28" s="68"/>
      <c r="B28" s="69" t="s">
        <v>24</v>
      </c>
      <c r="D28" s="33" t="s">
        <v>78</v>
      </c>
      <c r="E28" s="33" t="s">
        <v>79</v>
      </c>
      <c r="F28" s="33"/>
    </row>
    <row r="29" spans="1:6" ht="13" x14ac:dyDescent="0.3">
      <c r="A29" s="71">
        <v>14</v>
      </c>
      <c r="B29" s="72" t="s">
        <v>13</v>
      </c>
      <c r="C29" t="s">
        <v>86</v>
      </c>
      <c r="D29" s="33" t="s">
        <v>76</v>
      </c>
      <c r="E29" s="33" t="s">
        <v>77</v>
      </c>
      <c r="F29" s="33"/>
    </row>
    <row r="30" spans="1:6" ht="13" x14ac:dyDescent="0.3">
      <c r="A30" s="71"/>
      <c r="B30" s="72" t="s">
        <v>24</v>
      </c>
      <c r="D30" s="33" t="s">
        <v>78</v>
      </c>
      <c r="E30" s="33" t="s">
        <v>79</v>
      </c>
      <c r="F30" s="33"/>
    </row>
    <row r="31" spans="1:6" ht="13" x14ac:dyDescent="0.3">
      <c r="A31" s="68">
        <v>15</v>
      </c>
      <c r="B31" s="69" t="s">
        <v>14</v>
      </c>
      <c r="C31" s="89" t="s">
        <v>110</v>
      </c>
    </row>
    <row r="32" spans="1:6" ht="13" x14ac:dyDescent="0.3">
      <c r="A32" s="68"/>
      <c r="B32" s="69" t="s">
        <v>25</v>
      </c>
    </row>
    <row r="33" spans="1:6" ht="13" x14ac:dyDescent="0.3">
      <c r="A33" s="71">
        <v>16</v>
      </c>
      <c r="B33" s="72" t="s">
        <v>26</v>
      </c>
      <c r="C33" s="89" t="s">
        <v>110</v>
      </c>
    </row>
    <row r="34" spans="1:6" ht="13" x14ac:dyDescent="0.3">
      <c r="A34" s="71"/>
      <c r="B34" s="72" t="s">
        <v>27</v>
      </c>
    </row>
    <row r="35" spans="1:6" ht="13" x14ac:dyDescent="0.3">
      <c r="A35" s="68">
        <v>17</v>
      </c>
      <c r="B35" s="69" t="s">
        <v>28</v>
      </c>
      <c r="C35" t="s">
        <v>86</v>
      </c>
      <c r="D35" s="33" t="s">
        <v>76</v>
      </c>
      <c r="E35" s="33" t="s">
        <v>77</v>
      </c>
      <c r="F35" s="33"/>
    </row>
    <row r="36" spans="1:6" ht="13" x14ac:dyDescent="0.3">
      <c r="A36" s="68"/>
      <c r="B36" s="69" t="s">
        <v>12</v>
      </c>
      <c r="D36" s="33" t="s">
        <v>78</v>
      </c>
      <c r="E36" s="33" t="s">
        <v>79</v>
      </c>
      <c r="F36" s="33"/>
    </row>
    <row r="37" spans="1:6" ht="13" x14ac:dyDescent="0.3">
      <c r="A37" s="71">
        <v>18</v>
      </c>
      <c r="B37" s="72" t="s">
        <v>29</v>
      </c>
      <c r="C37" t="s">
        <v>86</v>
      </c>
      <c r="D37" s="33" t="s">
        <v>76</v>
      </c>
      <c r="E37" s="33" t="s">
        <v>77</v>
      </c>
      <c r="F37" s="33"/>
    </row>
    <row r="38" spans="1:6" ht="13" x14ac:dyDescent="0.3">
      <c r="A38" s="71"/>
      <c r="B38" s="72" t="s">
        <v>12</v>
      </c>
      <c r="D38" s="33" t="s">
        <v>78</v>
      </c>
      <c r="E38" s="33" t="s">
        <v>79</v>
      </c>
      <c r="F38" s="33"/>
    </row>
    <row r="39" spans="1:6" ht="13" x14ac:dyDescent="0.3">
      <c r="A39" s="68">
        <v>19</v>
      </c>
      <c r="B39" s="69" t="s">
        <v>30</v>
      </c>
      <c r="C39" s="89" t="s">
        <v>110</v>
      </c>
    </row>
    <row r="40" spans="1:6" ht="13" x14ac:dyDescent="0.3">
      <c r="A40" s="68"/>
      <c r="B40" s="69" t="s">
        <v>15</v>
      </c>
    </row>
    <row r="41" spans="1:6" ht="13" x14ac:dyDescent="0.3">
      <c r="A41" s="71">
        <v>20</v>
      </c>
      <c r="B41" s="72" t="s">
        <v>31</v>
      </c>
      <c r="C41" s="89" t="s">
        <v>110</v>
      </c>
    </row>
    <row r="42" spans="1:6" ht="13" x14ac:dyDescent="0.3">
      <c r="A42" s="71"/>
      <c r="B42" s="72" t="s">
        <v>15</v>
      </c>
    </row>
    <row r="43" spans="1:6" ht="13" x14ac:dyDescent="0.3">
      <c r="A43" s="68">
        <v>21</v>
      </c>
      <c r="B43" s="69" t="s">
        <v>20</v>
      </c>
      <c r="C43" t="s">
        <v>86</v>
      </c>
      <c r="D43" s="33" t="s">
        <v>76</v>
      </c>
      <c r="E43" s="33" t="s">
        <v>77</v>
      </c>
      <c r="F43" s="33"/>
    </row>
    <row r="44" spans="1:6" ht="13" x14ac:dyDescent="0.3">
      <c r="A44" s="68"/>
      <c r="B44" s="69" t="s">
        <v>24</v>
      </c>
      <c r="D44" s="33" t="s">
        <v>78</v>
      </c>
      <c r="E44" s="33" t="s">
        <v>79</v>
      </c>
      <c r="F44" s="33"/>
    </row>
    <row r="45" spans="1:6" ht="13" x14ac:dyDescent="0.3">
      <c r="A45" s="71">
        <v>22</v>
      </c>
      <c r="B45" s="72" t="s">
        <v>32</v>
      </c>
      <c r="C45" t="s">
        <v>86</v>
      </c>
      <c r="D45" s="33" t="s">
        <v>76</v>
      </c>
      <c r="E45" s="33" t="s">
        <v>77</v>
      </c>
      <c r="F45" s="33"/>
    </row>
    <row r="46" spans="1:6" ht="13" x14ac:dyDescent="0.3">
      <c r="A46" s="71"/>
      <c r="B46" s="72" t="s">
        <v>24</v>
      </c>
      <c r="D46" s="33" t="s">
        <v>78</v>
      </c>
      <c r="E46" s="33" t="s">
        <v>79</v>
      </c>
      <c r="F46" s="33"/>
    </row>
    <row r="47" spans="1:6" ht="13" x14ac:dyDescent="0.3">
      <c r="A47" s="68">
        <v>23</v>
      </c>
      <c r="B47" s="69" t="s">
        <v>33</v>
      </c>
      <c r="C47" s="89" t="s">
        <v>110</v>
      </c>
    </row>
    <row r="48" spans="1:6" ht="13" x14ac:dyDescent="0.3">
      <c r="A48" s="68"/>
      <c r="B48" s="69" t="s">
        <v>18</v>
      </c>
    </row>
    <row r="49" spans="1:6" ht="13" x14ac:dyDescent="0.3">
      <c r="A49" s="71">
        <v>24</v>
      </c>
      <c r="B49" s="72" t="s">
        <v>26</v>
      </c>
      <c r="C49" s="89" t="s">
        <v>110</v>
      </c>
    </row>
    <row r="50" spans="1:6" ht="13" x14ac:dyDescent="0.3">
      <c r="A50" s="71"/>
      <c r="B50" s="72" t="s">
        <v>18</v>
      </c>
    </row>
    <row r="51" spans="1:6" ht="13" x14ac:dyDescent="0.3">
      <c r="A51" s="68">
        <v>25</v>
      </c>
      <c r="B51" s="69" t="s">
        <v>62</v>
      </c>
      <c r="C51" t="s">
        <v>86</v>
      </c>
      <c r="D51" s="33" t="s">
        <v>76</v>
      </c>
      <c r="E51" s="33" t="s">
        <v>77</v>
      </c>
      <c r="F51" s="33"/>
    </row>
    <row r="52" spans="1:6" ht="13" x14ac:dyDescent="0.3">
      <c r="A52" s="68"/>
      <c r="B52" s="69" t="s">
        <v>24</v>
      </c>
      <c r="D52" s="33" t="s">
        <v>78</v>
      </c>
      <c r="E52" s="33" t="s">
        <v>79</v>
      </c>
      <c r="F52" s="33"/>
    </row>
    <row r="53" spans="1:6" ht="13" x14ac:dyDescent="0.3">
      <c r="A53" s="71">
        <v>26</v>
      </c>
      <c r="B53" s="72" t="s">
        <v>63</v>
      </c>
      <c r="C53" t="s">
        <v>86</v>
      </c>
      <c r="D53" s="33" t="s">
        <v>76</v>
      </c>
      <c r="E53" s="33" t="s">
        <v>77</v>
      </c>
      <c r="F53" s="33"/>
    </row>
    <row r="54" spans="1:6" ht="13" x14ac:dyDescent="0.3">
      <c r="A54" s="71"/>
      <c r="B54" s="72" t="s">
        <v>24</v>
      </c>
      <c r="D54" s="33" t="s">
        <v>78</v>
      </c>
      <c r="E54" s="33" t="s">
        <v>79</v>
      </c>
      <c r="F54" s="33"/>
    </row>
    <row r="55" spans="1:6" ht="13" x14ac:dyDescent="0.3">
      <c r="A55" s="68">
        <v>27</v>
      </c>
      <c r="B55" s="69" t="s">
        <v>30</v>
      </c>
      <c r="C55" s="89" t="s">
        <v>110</v>
      </c>
    </row>
    <row r="56" spans="1:6" ht="13" x14ac:dyDescent="0.3">
      <c r="A56" s="68"/>
      <c r="B56" s="69" t="s">
        <v>25</v>
      </c>
    </row>
    <row r="57" spans="1:6" ht="13" x14ac:dyDescent="0.3">
      <c r="A57" s="71">
        <v>28</v>
      </c>
      <c r="B57" s="72" t="s">
        <v>31</v>
      </c>
      <c r="C57" s="89" t="s">
        <v>110</v>
      </c>
    </row>
    <row r="58" spans="1:6" ht="13" x14ac:dyDescent="0.3">
      <c r="A58" s="71"/>
      <c r="B58" s="72" t="s">
        <v>25</v>
      </c>
    </row>
    <row r="59" spans="1:6" ht="13" x14ac:dyDescent="0.3">
      <c r="A59" s="68">
        <v>29</v>
      </c>
      <c r="B59" s="69" t="s">
        <v>60</v>
      </c>
      <c r="C59" s="89" t="s">
        <v>110</v>
      </c>
    </row>
    <row r="60" spans="1:6" ht="13" x14ac:dyDescent="0.3">
      <c r="A60" s="68"/>
      <c r="B60" s="69" t="s">
        <v>25</v>
      </c>
    </row>
    <row r="61" spans="1:6" ht="13" x14ac:dyDescent="0.3">
      <c r="A61" s="71">
        <v>30</v>
      </c>
      <c r="B61" s="72" t="s">
        <v>61</v>
      </c>
      <c r="C61" s="89" t="s">
        <v>110</v>
      </c>
    </row>
    <row r="62" spans="1:6" ht="13" x14ac:dyDescent="0.3">
      <c r="A62" s="71"/>
      <c r="B62" s="72" t="s">
        <v>25</v>
      </c>
    </row>
    <row r="63" spans="1:6" ht="13" x14ac:dyDescent="0.3">
      <c r="A63" s="68">
        <v>31</v>
      </c>
      <c r="B63" s="69" t="s">
        <v>14</v>
      </c>
      <c r="C63" s="89" t="s">
        <v>110</v>
      </c>
    </row>
    <row r="64" spans="1:6" ht="13" x14ac:dyDescent="0.3">
      <c r="A64" s="68"/>
      <c r="B64" s="69" t="s">
        <v>9</v>
      </c>
    </row>
    <row r="65" spans="1:7" ht="13" x14ac:dyDescent="0.3">
      <c r="A65" s="71">
        <v>32</v>
      </c>
      <c r="B65" s="72" t="s">
        <v>26</v>
      </c>
      <c r="C65" s="89" t="s">
        <v>110</v>
      </c>
    </row>
    <row r="66" spans="1:7" ht="13" x14ac:dyDescent="0.3">
      <c r="A66" s="71"/>
      <c r="B66" s="72" t="s">
        <v>9</v>
      </c>
    </row>
    <row r="67" spans="1:7" ht="13" x14ac:dyDescent="0.3">
      <c r="A67" s="68">
        <v>33</v>
      </c>
      <c r="B67" s="69" t="s">
        <v>34</v>
      </c>
      <c r="C67" t="s">
        <v>86</v>
      </c>
      <c r="D67" s="33" t="s">
        <v>76</v>
      </c>
      <c r="E67" s="33" t="s">
        <v>77</v>
      </c>
      <c r="F67" s="33" t="s">
        <v>78</v>
      </c>
      <c r="G67" s="33" t="s">
        <v>79</v>
      </c>
    </row>
    <row r="68" spans="1:7" ht="13" x14ac:dyDescent="0.3">
      <c r="A68" s="68"/>
      <c r="B68" s="69" t="s">
        <v>24</v>
      </c>
      <c r="D68" s="89" t="s">
        <v>80</v>
      </c>
      <c r="E68" s="89" t="s">
        <v>81</v>
      </c>
      <c r="F68" s="89" t="s">
        <v>82</v>
      </c>
      <c r="G68" s="89" t="s">
        <v>83</v>
      </c>
    </row>
    <row r="69" spans="1:7" ht="13" x14ac:dyDescent="0.3">
      <c r="A69" s="71">
        <v>34</v>
      </c>
      <c r="B69" s="72" t="s">
        <v>73</v>
      </c>
      <c r="C69" s="89" t="s">
        <v>110</v>
      </c>
    </row>
    <row r="70" spans="1:7" ht="13" x14ac:dyDescent="0.3">
      <c r="A70" s="71"/>
      <c r="B70" s="72" t="s">
        <v>15</v>
      </c>
    </row>
    <row r="71" spans="1:7" ht="13" x14ac:dyDescent="0.3">
      <c r="A71" s="68">
        <v>35</v>
      </c>
      <c r="B71" s="69" t="s">
        <v>72</v>
      </c>
      <c r="C71" s="89" t="s">
        <v>110</v>
      </c>
    </row>
    <row r="72" spans="1:7" ht="13" x14ac:dyDescent="0.3">
      <c r="A72" s="68"/>
      <c r="B72" s="69" t="s">
        <v>15</v>
      </c>
    </row>
    <row r="73" spans="1:7" ht="13" x14ac:dyDescent="0.3">
      <c r="A73" s="71">
        <v>36</v>
      </c>
      <c r="B73" s="72" t="s">
        <v>61</v>
      </c>
      <c r="C73" s="89" t="s">
        <v>110</v>
      </c>
    </row>
    <row r="74" spans="1:7" ht="13" x14ac:dyDescent="0.3">
      <c r="A74" s="71"/>
      <c r="B74" s="72" t="s">
        <v>9</v>
      </c>
    </row>
    <row r="75" spans="1:7" ht="13" x14ac:dyDescent="0.3">
      <c r="A75" s="68">
        <v>37</v>
      </c>
      <c r="B75" s="69" t="s">
        <v>60</v>
      </c>
      <c r="C75" s="89" t="s">
        <v>110</v>
      </c>
    </row>
    <row r="76" spans="1:7" ht="13" x14ac:dyDescent="0.3">
      <c r="A76" s="68"/>
      <c r="B76" s="69" t="s">
        <v>9</v>
      </c>
    </row>
    <row r="77" spans="1:7" ht="13" x14ac:dyDescent="0.3">
      <c r="A77" s="71">
        <v>38</v>
      </c>
      <c r="B77" s="72" t="s">
        <v>35</v>
      </c>
      <c r="C77" t="s">
        <v>86</v>
      </c>
      <c r="D77" s="33" t="s">
        <v>76</v>
      </c>
      <c r="E77" s="33" t="s">
        <v>77</v>
      </c>
      <c r="F77" s="33"/>
    </row>
    <row r="78" spans="1:7" ht="13" x14ac:dyDescent="0.3">
      <c r="A78" s="71"/>
      <c r="B78" s="72" t="s">
        <v>24</v>
      </c>
      <c r="D78" s="33" t="s">
        <v>78</v>
      </c>
      <c r="E78" s="33" t="s">
        <v>79</v>
      </c>
      <c r="F78" s="33"/>
    </row>
    <row r="79" spans="1:7" ht="13" x14ac:dyDescent="0.3">
      <c r="A79" s="68">
        <v>39</v>
      </c>
      <c r="B79" s="69" t="s">
        <v>36</v>
      </c>
      <c r="C79" t="s">
        <v>86</v>
      </c>
      <c r="D79" s="33" t="s">
        <v>76</v>
      </c>
      <c r="E79" s="33" t="s">
        <v>77</v>
      </c>
      <c r="F79" s="33"/>
    </row>
    <row r="80" spans="1:7" ht="13" x14ac:dyDescent="0.3">
      <c r="A80" s="68"/>
      <c r="B80" s="69" t="s">
        <v>24</v>
      </c>
      <c r="D80" s="33" t="s">
        <v>78</v>
      </c>
      <c r="E80" s="33" t="s">
        <v>79</v>
      </c>
      <c r="F80" s="33"/>
    </row>
    <row r="81" spans="1:7" ht="13" x14ac:dyDescent="0.3">
      <c r="A81" s="71">
        <v>40</v>
      </c>
      <c r="B81" s="72" t="s">
        <v>31</v>
      </c>
      <c r="C81" s="89" t="s">
        <v>110</v>
      </c>
    </row>
    <row r="82" spans="1:7" ht="13" x14ac:dyDescent="0.3">
      <c r="A82" s="71"/>
      <c r="B82" s="72" t="s">
        <v>18</v>
      </c>
    </row>
    <row r="83" spans="1:7" ht="13" x14ac:dyDescent="0.3">
      <c r="A83" s="68">
        <v>41</v>
      </c>
      <c r="B83" s="69" t="s">
        <v>30</v>
      </c>
      <c r="C83" s="89" t="s">
        <v>110</v>
      </c>
    </row>
    <row r="84" spans="1:7" ht="13" x14ac:dyDescent="0.3">
      <c r="A84" s="68"/>
      <c r="B84" s="69" t="s">
        <v>18</v>
      </c>
    </row>
    <row r="85" spans="1:7" ht="13" x14ac:dyDescent="0.3">
      <c r="A85" s="71">
        <v>42</v>
      </c>
      <c r="B85" s="72" t="s">
        <v>37</v>
      </c>
      <c r="C85" t="s">
        <v>86</v>
      </c>
      <c r="D85" s="33" t="s">
        <v>76</v>
      </c>
      <c r="E85" s="33" t="s">
        <v>77</v>
      </c>
      <c r="F85" s="33" t="s">
        <v>78</v>
      </c>
      <c r="G85" s="33" t="s">
        <v>79</v>
      </c>
    </row>
    <row r="86" spans="1:7" ht="13" x14ac:dyDescent="0.3">
      <c r="A86" s="71"/>
      <c r="B86" s="72" t="s">
        <v>24</v>
      </c>
      <c r="D86" s="89" t="s">
        <v>80</v>
      </c>
      <c r="E86" s="89" t="s">
        <v>81</v>
      </c>
      <c r="F86" s="89" t="s">
        <v>82</v>
      </c>
      <c r="G86" s="89" t="s">
        <v>83</v>
      </c>
    </row>
    <row r="87" spans="1:7" ht="13" x14ac:dyDescent="0.3">
      <c r="A87" s="68">
        <v>43</v>
      </c>
      <c r="B87" s="69" t="s">
        <v>74</v>
      </c>
      <c r="C87" s="89" t="s">
        <v>110</v>
      </c>
    </row>
    <row r="88" spans="1:7" ht="13" x14ac:dyDescent="0.3">
      <c r="A88" s="68"/>
      <c r="B88" s="69" t="s">
        <v>25</v>
      </c>
    </row>
    <row r="89" spans="1:7" ht="13" x14ac:dyDescent="0.3">
      <c r="A89" s="71">
        <v>44</v>
      </c>
      <c r="B89" s="72" t="s">
        <v>75</v>
      </c>
      <c r="C89" s="89" t="s">
        <v>110</v>
      </c>
    </row>
    <row r="90" spans="1:7" ht="13" x14ac:dyDescent="0.3">
      <c r="A90" s="71"/>
      <c r="B90" s="72" t="s">
        <v>25</v>
      </c>
    </row>
    <row r="91" spans="1:7" ht="13" x14ac:dyDescent="0.3">
      <c r="A91" s="68">
        <v>45</v>
      </c>
      <c r="B91" s="69" t="s">
        <v>64</v>
      </c>
      <c r="C91" s="89" t="s">
        <v>110</v>
      </c>
    </row>
    <row r="92" spans="1:7" ht="13" x14ac:dyDescent="0.3">
      <c r="A92" s="68"/>
      <c r="B92" s="69" t="s">
        <v>15</v>
      </c>
    </row>
    <row r="93" spans="1:7" ht="13" x14ac:dyDescent="0.3">
      <c r="A93" s="71">
        <v>46</v>
      </c>
      <c r="B93" s="72" t="s">
        <v>65</v>
      </c>
      <c r="C93" s="89" t="s">
        <v>110</v>
      </c>
    </row>
    <row r="94" spans="1:7" ht="13" x14ac:dyDescent="0.3">
      <c r="A94" s="71"/>
      <c r="B94" s="72" t="s">
        <v>15</v>
      </c>
    </row>
    <row r="95" spans="1:7" ht="13" x14ac:dyDescent="0.3">
      <c r="A95" s="68">
        <v>47</v>
      </c>
      <c r="B95" s="69" t="s">
        <v>40</v>
      </c>
      <c r="C95" s="89" t="s">
        <v>110</v>
      </c>
    </row>
    <row r="96" spans="1:7" ht="13" x14ac:dyDescent="0.3">
      <c r="A96" s="68"/>
      <c r="B96" s="69" t="s">
        <v>9</v>
      </c>
    </row>
    <row r="97" spans="1:7" ht="13" x14ac:dyDescent="0.3">
      <c r="A97" s="71">
        <v>48</v>
      </c>
      <c r="B97" s="72" t="s">
        <v>41</v>
      </c>
      <c r="C97" s="89" t="s">
        <v>110</v>
      </c>
    </row>
    <row r="98" spans="1:7" ht="13" x14ac:dyDescent="0.3">
      <c r="A98" s="71"/>
      <c r="B98" s="72" t="s">
        <v>9</v>
      </c>
    </row>
    <row r="99" spans="1:7" ht="13" x14ac:dyDescent="0.3">
      <c r="A99" s="68">
        <v>49</v>
      </c>
      <c r="B99" s="69" t="s">
        <v>42</v>
      </c>
      <c r="C99" t="s">
        <v>86</v>
      </c>
      <c r="D99" s="33" t="s">
        <v>76</v>
      </c>
      <c r="E99" s="33" t="s">
        <v>77</v>
      </c>
    </row>
    <row r="100" spans="1:7" ht="13" x14ac:dyDescent="0.3">
      <c r="A100" s="68"/>
      <c r="B100" s="69" t="s">
        <v>12</v>
      </c>
      <c r="D100" s="33" t="s">
        <v>78</v>
      </c>
      <c r="E100" s="33" t="s">
        <v>79</v>
      </c>
    </row>
    <row r="101" spans="1:7" ht="13" x14ac:dyDescent="0.3">
      <c r="A101" s="71">
        <v>50</v>
      </c>
      <c r="B101" s="72" t="s">
        <v>43</v>
      </c>
      <c r="C101" t="s">
        <v>86</v>
      </c>
      <c r="D101" s="33" t="s">
        <v>76</v>
      </c>
      <c r="E101" s="33" t="s">
        <v>77</v>
      </c>
      <c r="F101" s="33"/>
      <c r="G101" s="33"/>
    </row>
    <row r="102" spans="1:7" ht="13" x14ac:dyDescent="0.3">
      <c r="A102" s="71"/>
      <c r="B102" s="72" t="s">
        <v>12</v>
      </c>
      <c r="D102" s="33" t="s">
        <v>78</v>
      </c>
      <c r="E102" s="33" t="s">
        <v>79</v>
      </c>
      <c r="F102" s="33"/>
      <c r="G102" s="33"/>
    </row>
    <row r="103" spans="1:7" ht="13" x14ac:dyDescent="0.3">
      <c r="A103" s="68">
        <v>51</v>
      </c>
      <c r="B103" s="69" t="s">
        <v>44</v>
      </c>
      <c r="C103" t="s">
        <v>86</v>
      </c>
      <c r="D103" s="33" t="s">
        <v>76</v>
      </c>
      <c r="E103" s="33" t="s">
        <v>77</v>
      </c>
      <c r="F103" s="33" t="s">
        <v>78</v>
      </c>
      <c r="G103" s="33" t="s">
        <v>79</v>
      </c>
    </row>
    <row r="104" spans="1:7" x14ac:dyDescent="0.25">
      <c r="A104" s="73"/>
      <c r="B104" s="74" t="s">
        <v>57</v>
      </c>
      <c r="D104" s="89" t="s">
        <v>80</v>
      </c>
      <c r="E104" s="89" t="s">
        <v>81</v>
      </c>
      <c r="F104" s="89" t="s">
        <v>82</v>
      </c>
      <c r="G104" s="89" t="s">
        <v>83</v>
      </c>
    </row>
  </sheetData>
  <pageMargins left="0.7" right="0.7" top="0.75" bottom="0.75" header="0.3" footer="0.3"/>
  <pageSetup paperSize="9" scale="79" orientation="landscape" r:id="rId1"/>
  <rowBreaks count="2" manualBreakCount="2">
    <brk id="50" max="6" man="1"/>
    <brk id="102"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G104"/>
  <sheetViews>
    <sheetView view="pageBreakPreview" topLeftCell="A83" zoomScaleNormal="115" zoomScaleSheetLayoutView="100" workbookViewId="0">
      <selection activeCell="C99" sqref="C99:E100"/>
    </sheetView>
  </sheetViews>
  <sheetFormatPr defaultRowHeight="12.5" x14ac:dyDescent="0.25"/>
  <cols>
    <col min="2" max="2" width="27.1796875" bestFit="1" customWidth="1"/>
    <col min="3" max="6" width="14.7265625" customWidth="1"/>
  </cols>
  <sheetData>
    <row r="1" spans="1:6" ht="13" x14ac:dyDescent="0.3">
      <c r="A1" s="27"/>
      <c r="B1" s="29" t="s">
        <v>7</v>
      </c>
      <c r="C1" s="89" t="s">
        <v>111</v>
      </c>
    </row>
    <row r="2" spans="1:6" ht="13" x14ac:dyDescent="0.3">
      <c r="A2" s="27"/>
      <c r="B2" s="29" t="s">
        <v>89</v>
      </c>
    </row>
    <row r="3" spans="1:6" ht="13" x14ac:dyDescent="0.3">
      <c r="A3" s="68">
        <v>1</v>
      </c>
      <c r="B3" s="69" t="s">
        <v>8</v>
      </c>
      <c r="C3" s="89" t="s">
        <v>110</v>
      </c>
    </row>
    <row r="4" spans="1:6" ht="13" x14ac:dyDescent="0.3">
      <c r="A4" s="68"/>
      <c r="B4" s="69" t="s">
        <v>9</v>
      </c>
    </row>
    <row r="5" spans="1:6" ht="13" x14ac:dyDescent="0.3">
      <c r="A5" s="71">
        <v>2</v>
      </c>
      <c r="B5" s="72" t="s">
        <v>71</v>
      </c>
      <c r="C5" s="89" t="s">
        <v>110</v>
      </c>
    </row>
    <row r="6" spans="1:6" ht="13" x14ac:dyDescent="0.3">
      <c r="A6" s="71"/>
      <c r="B6" s="72" t="s">
        <v>9</v>
      </c>
    </row>
    <row r="7" spans="1:6" ht="13" x14ac:dyDescent="0.3">
      <c r="A7" s="68">
        <v>3</v>
      </c>
      <c r="B7" s="69" t="s">
        <v>60</v>
      </c>
      <c r="C7" s="89" t="s">
        <v>110</v>
      </c>
    </row>
    <row r="8" spans="1:6" ht="13" x14ac:dyDescent="0.3">
      <c r="A8" s="68"/>
      <c r="B8" s="69" t="s">
        <v>18</v>
      </c>
    </row>
    <row r="9" spans="1:6" ht="13" x14ac:dyDescent="0.3">
      <c r="A9" s="71">
        <v>4</v>
      </c>
      <c r="B9" s="72" t="s">
        <v>61</v>
      </c>
      <c r="C9" s="89" t="s">
        <v>110</v>
      </c>
    </row>
    <row r="10" spans="1:6" ht="13" x14ac:dyDescent="0.3">
      <c r="A10" s="71"/>
      <c r="B10" s="72" t="s">
        <v>18</v>
      </c>
    </row>
    <row r="11" spans="1:6" ht="13" x14ac:dyDescent="0.3">
      <c r="A11" s="68">
        <v>5</v>
      </c>
      <c r="B11" s="69" t="s">
        <v>11</v>
      </c>
      <c r="C11" t="s">
        <v>86</v>
      </c>
      <c r="D11" s="33" t="s">
        <v>76</v>
      </c>
      <c r="E11" s="33" t="s">
        <v>77</v>
      </c>
      <c r="F11" s="33"/>
    </row>
    <row r="12" spans="1:6" ht="13" x14ac:dyDescent="0.3">
      <c r="A12" s="68"/>
      <c r="B12" s="69" t="s">
        <v>12</v>
      </c>
      <c r="D12" s="33" t="s">
        <v>78</v>
      </c>
      <c r="E12" s="33" t="s">
        <v>79</v>
      </c>
      <c r="F12" s="33"/>
    </row>
    <row r="13" spans="1:6" ht="13" x14ac:dyDescent="0.3">
      <c r="A13" s="71">
        <v>6</v>
      </c>
      <c r="B13" s="72" t="s">
        <v>13</v>
      </c>
      <c r="C13" t="s">
        <v>86</v>
      </c>
      <c r="D13" s="33" t="s">
        <v>76</v>
      </c>
      <c r="E13" s="33" t="s">
        <v>77</v>
      </c>
      <c r="F13" s="33"/>
    </row>
    <row r="14" spans="1:6" ht="13" x14ac:dyDescent="0.3">
      <c r="A14" s="71"/>
      <c r="B14" s="72" t="s">
        <v>12</v>
      </c>
      <c r="D14" s="33" t="s">
        <v>78</v>
      </c>
      <c r="E14" s="33" t="s">
        <v>79</v>
      </c>
      <c r="F14" s="33"/>
    </row>
    <row r="15" spans="1:6" ht="13" x14ac:dyDescent="0.3">
      <c r="A15" s="68">
        <v>7</v>
      </c>
      <c r="B15" s="69" t="s">
        <v>14</v>
      </c>
      <c r="C15" s="89" t="s">
        <v>110</v>
      </c>
    </row>
    <row r="16" spans="1:6" ht="13" x14ac:dyDescent="0.3">
      <c r="A16" s="68"/>
      <c r="B16" s="69" t="s">
        <v>15</v>
      </c>
    </row>
    <row r="17" spans="1:6" ht="13" x14ac:dyDescent="0.3">
      <c r="A17" s="71">
        <v>8</v>
      </c>
      <c r="B17" s="72" t="s">
        <v>16</v>
      </c>
      <c r="C17" s="89" t="s">
        <v>110</v>
      </c>
    </row>
    <row r="18" spans="1:6" ht="13" x14ac:dyDescent="0.3">
      <c r="A18" s="71"/>
      <c r="B18" s="72" t="s">
        <v>15</v>
      </c>
    </row>
    <row r="19" spans="1:6" ht="13" x14ac:dyDescent="0.3">
      <c r="A19" s="68">
        <v>9</v>
      </c>
      <c r="B19" s="69" t="s">
        <v>72</v>
      </c>
      <c r="C19" s="89" t="s">
        <v>110</v>
      </c>
    </row>
    <row r="20" spans="1:6" ht="13" x14ac:dyDescent="0.3">
      <c r="A20" s="68"/>
      <c r="B20" s="69" t="s">
        <v>18</v>
      </c>
    </row>
    <row r="21" spans="1:6" ht="13" x14ac:dyDescent="0.3">
      <c r="A21" s="71">
        <v>10</v>
      </c>
      <c r="B21" s="72" t="s">
        <v>73</v>
      </c>
      <c r="C21" s="89" t="s">
        <v>110</v>
      </c>
    </row>
    <row r="22" spans="1:6" ht="13" x14ac:dyDescent="0.3">
      <c r="A22" s="71"/>
      <c r="B22" s="72" t="s">
        <v>18</v>
      </c>
    </row>
    <row r="23" spans="1:6" ht="13" x14ac:dyDescent="0.3">
      <c r="A23" s="68">
        <v>11</v>
      </c>
      <c r="B23" s="69" t="s">
        <v>20</v>
      </c>
      <c r="C23" t="s">
        <v>86</v>
      </c>
      <c r="D23" s="33" t="s">
        <v>76</v>
      </c>
      <c r="E23" s="33" t="s">
        <v>77</v>
      </c>
      <c r="F23" s="33"/>
    </row>
    <row r="24" spans="1:6" ht="13" x14ac:dyDescent="0.3">
      <c r="A24" s="68"/>
      <c r="B24" s="69" t="s">
        <v>12</v>
      </c>
      <c r="D24" s="33" t="s">
        <v>78</v>
      </c>
      <c r="E24" s="33" t="s">
        <v>79</v>
      </c>
      <c r="F24" s="33"/>
    </row>
    <row r="25" spans="1:6" ht="13" x14ac:dyDescent="0.3">
      <c r="A25" s="71">
        <v>12</v>
      </c>
      <c r="B25" s="72" t="s">
        <v>22</v>
      </c>
      <c r="C25" t="s">
        <v>86</v>
      </c>
      <c r="D25" s="33" t="s">
        <v>76</v>
      </c>
      <c r="E25" s="33" t="s">
        <v>77</v>
      </c>
      <c r="F25" s="33"/>
    </row>
    <row r="26" spans="1:6" ht="13" x14ac:dyDescent="0.3">
      <c r="A26" s="71"/>
      <c r="B26" s="72" t="s">
        <v>12</v>
      </c>
      <c r="D26" s="33" t="s">
        <v>78</v>
      </c>
      <c r="E26" s="33" t="s">
        <v>79</v>
      </c>
      <c r="F26" s="33"/>
    </row>
    <row r="27" spans="1:6" ht="13" x14ac:dyDescent="0.3">
      <c r="A27" s="68">
        <v>13</v>
      </c>
      <c r="B27" s="69" t="s">
        <v>23</v>
      </c>
      <c r="C27" t="s">
        <v>86</v>
      </c>
      <c r="D27" s="33" t="s">
        <v>76</v>
      </c>
      <c r="E27" s="33" t="s">
        <v>77</v>
      </c>
      <c r="F27" s="33"/>
    </row>
    <row r="28" spans="1:6" ht="13" x14ac:dyDescent="0.3">
      <c r="A28" s="68"/>
      <c r="B28" s="69" t="s">
        <v>24</v>
      </c>
      <c r="D28" s="33" t="s">
        <v>78</v>
      </c>
      <c r="E28" s="33" t="s">
        <v>79</v>
      </c>
      <c r="F28" s="33"/>
    </row>
    <row r="29" spans="1:6" ht="13" x14ac:dyDescent="0.3">
      <c r="A29" s="71">
        <v>14</v>
      </c>
      <c r="B29" s="72" t="s">
        <v>13</v>
      </c>
      <c r="C29" t="s">
        <v>86</v>
      </c>
      <c r="D29" s="33" t="s">
        <v>76</v>
      </c>
      <c r="E29" s="33" t="s">
        <v>77</v>
      </c>
      <c r="F29" s="33"/>
    </row>
    <row r="30" spans="1:6" ht="13" x14ac:dyDescent="0.3">
      <c r="A30" s="71"/>
      <c r="B30" s="72" t="s">
        <v>24</v>
      </c>
      <c r="D30" s="33" t="s">
        <v>78</v>
      </c>
      <c r="E30" s="33" t="s">
        <v>79</v>
      </c>
      <c r="F30" s="33"/>
    </row>
    <row r="31" spans="1:6" ht="13" x14ac:dyDescent="0.3">
      <c r="A31" s="68">
        <v>15</v>
      </c>
      <c r="B31" s="69" t="s">
        <v>14</v>
      </c>
      <c r="C31" s="89" t="s">
        <v>110</v>
      </c>
    </row>
    <row r="32" spans="1:6" ht="13" x14ac:dyDescent="0.3">
      <c r="A32" s="68"/>
      <c r="B32" s="69" t="s">
        <v>25</v>
      </c>
    </row>
    <row r="33" spans="1:6" ht="13" x14ac:dyDescent="0.3">
      <c r="A33" s="71">
        <v>16</v>
      </c>
      <c r="B33" s="72" t="s">
        <v>26</v>
      </c>
      <c r="C33" s="89" t="s">
        <v>110</v>
      </c>
    </row>
    <row r="34" spans="1:6" ht="13" x14ac:dyDescent="0.3">
      <c r="A34" s="71"/>
      <c r="B34" s="72" t="s">
        <v>27</v>
      </c>
    </row>
    <row r="35" spans="1:6" ht="13" x14ac:dyDescent="0.3">
      <c r="A35" s="68">
        <v>17</v>
      </c>
      <c r="B35" s="69" t="s">
        <v>28</v>
      </c>
      <c r="C35" t="s">
        <v>86</v>
      </c>
      <c r="D35" s="33" t="s">
        <v>76</v>
      </c>
      <c r="E35" s="33" t="s">
        <v>77</v>
      </c>
      <c r="F35" s="33"/>
    </row>
    <row r="36" spans="1:6" ht="13" x14ac:dyDescent="0.3">
      <c r="A36" s="68"/>
      <c r="B36" s="69" t="s">
        <v>12</v>
      </c>
      <c r="D36" s="33" t="s">
        <v>78</v>
      </c>
      <c r="E36" s="33" t="s">
        <v>79</v>
      </c>
      <c r="F36" s="33"/>
    </row>
    <row r="37" spans="1:6" ht="13" x14ac:dyDescent="0.3">
      <c r="A37" s="71">
        <v>18</v>
      </c>
      <c r="B37" s="72" t="s">
        <v>29</v>
      </c>
      <c r="C37" t="s">
        <v>86</v>
      </c>
      <c r="D37" s="33" t="s">
        <v>76</v>
      </c>
      <c r="E37" s="33" t="s">
        <v>77</v>
      </c>
      <c r="F37" s="33"/>
    </row>
    <row r="38" spans="1:6" ht="13" x14ac:dyDescent="0.3">
      <c r="A38" s="71"/>
      <c r="B38" s="72" t="s">
        <v>12</v>
      </c>
      <c r="D38" s="33" t="s">
        <v>78</v>
      </c>
      <c r="E38" s="33" t="s">
        <v>79</v>
      </c>
      <c r="F38" s="33"/>
    </row>
    <row r="39" spans="1:6" ht="13" x14ac:dyDescent="0.3">
      <c r="A39" s="68">
        <v>19</v>
      </c>
      <c r="B39" s="69" t="s">
        <v>30</v>
      </c>
      <c r="C39" s="89" t="s">
        <v>110</v>
      </c>
    </row>
    <row r="40" spans="1:6" ht="13" x14ac:dyDescent="0.3">
      <c r="A40" s="68"/>
      <c r="B40" s="69" t="s">
        <v>15</v>
      </c>
    </row>
    <row r="41" spans="1:6" ht="13" x14ac:dyDescent="0.3">
      <c r="A41" s="71">
        <v>20</v>
      </c>
      <c r="B41" s="72" t="s">
        <v>31</v>
      </c>
      <c r="C41" s="89" t="s">
        <v>110</v>
      </c>
    </row>
    <row r="42" spans="1:6" ht="13" x14ac:dyDescent="0.3">
      <c r="A42" s="71"/>
      <c r="B42" s="72" t="s">
        <v>15</v>
      </c>
    </row>
    <row r="43" spans="1:6" ht="13" x14ac:dyDescent="0.3">
      <c r="A43" s="68">
        <v>21</v>
      </c>
      <c r="B43" s="69" t="s">
        <v>20</v>
      </c>
      <c r="C43" t="s">
        <v>86</v>
      </c>
      <c r="D43" s="33" t="s">
        <v>76</v>
      </c>
      <c r="E43" s="33" t="s">
        <v>77</v>
      </c>
      <c r="F43" s="33"/>
    </row>
    <row r="44" spans="1:6" ht="13" x14ac:dyDescent="0.3">
      <c r="A44" s="68"/>
      <c r="B44" s="69" t="s">
        <v>24</v>
      </c>
      <c r="D44" s="33" t="s">
        <v>78</v>
      </c>
      <c r="E44" s="33" t="s">
        <v>79</v>
      </c>
      <c r="F44" s="33"/>
    </row>
    <row r="45" spans="1:6" ht="13" x14ac:dyDescent="0.3">
      <c r="A45" s="71">
        <v>22</v>
      </c>
      <c r="B45" s="72" t="s">
        <v>32</v>
      </c>
      <c r="C45" t="s">
        <v>86</v>
      </c>
      <c r="D45" s="33" t="s">
        <v>76</v>
      </c>
      <c r="E45" s="33" t="s">
        <v>77</v>
      </c>
      <c r="F45" s="33"/>
    </row>
    <row r="46" spans="1:6" ht="13" x14ac:dyDescent="0.3">
      <c r="A46" s="71"/>
      <c r="B46" s="72" t="s">
        <v>24</v>
      </c>
      <c r="D46" s="33" t="s">
        <v>78</v>
      </c>
      <c r="E46" s="33" t="s">
        <v>79</v>
      </c>
      <c r="F46" s="33"/>
    </row>
    <row r="47" spans="1:6" ht="13" x14ac:dyDescent="0.3">
      <c r="A47" s="68">
        <v>23</v>
      </c>
      <c r="B47" s="69" t="s">
        <v>33</v>
      </c>
      <c r="C47" s="89" t="s">
        <v>110</v>
      </c>
    </row>
    <row r="48" spans="1:6" ht="13" x14ac:dyDescent="0.3">
      <c r="A48" s="68"/>
      <c r="B48" s="69" t="s">
        <v>18</v>
      </c>
    </row>
    <row r="49" spans="1:6" ht="13" x14ac:dyDescent="0.3">
      <c r="A49" s="71">
        <v>24</v>
      </c>
      <c r="B49" s="72" t="s">
        <v>26</v>
      </c>
      <c r="C49" s="89" t="s">
        <v>110</v>
      </c>
    </row>
    <row r="50" spans="1:6" ht="13" x14ac:dyDescent="0.3">
      <c r="A50" s="71"/>
      <c r="B50" s="72" t="s">
        <v>18</v>
      </c>
    </row>
    <row r="51" spans="1:6" ht="13" x14ac:dyDescent="0.3">
      <c r="A51" s="68">
        <v>25</v>
      </c>
      <c r="B51" s="69" t="s">
        <v>62</v>
      </c>
      <c r="C51" t="s">
        <v>86</v>
      </c>
      <c r="D51" s="33" t="s">
        <v>76</v>
      </c>
      <c r="E51" s="33" t="s">
        <v>77</v>
      </c>
      <c r="F51" s="33"/>
    </row>
    <row r="52" spans="1:6" ht="13" x14ac:dyDescent="0.3">
      <c r="A52" s="68"/>
      <c r="B52" s="69" t="s">
        <v>24</v>
      </c>
      <c r="D52" s="33" t="s">
        <v>78</v>
      </c>
      <c r="E52" s="33" t="s">
        <v>79</v>
      </c>
      <c r="F52" s="33"/>
    </row>
    <row r="53" spans="1:6" ht="13" x14ac:dyDescent="0.3">
      <c r="A53" s="71">
        <v>26</v>
      </c>
      <c r="B53" s="72" t="s">
        <v>63</v>
      </c>
      <c r="C53" t="s">
        <v>86</v>
      </c>
      <c r="D53" s="33" t="s">
        <v>76</v>
      </c>
      <c r="E53" s="33" t="s">
        <v>77</v>
      </c>
      <c r="F53" s="33"/>
    </row>
    <row r="54" spans="1:6" ht="13" x14ac:dyDescent="0.3">
      <c r="A54" s="71"/>
      <c r="B54" s="72" t="s">
        <v>24</v>
      </c>
      <c r="D54" s="33" t="s">
        <v>78</v>
      </c>
      <c r="E54" s="33" t="s">
        <v>79</v>
      </c>
      <c r="F54" s="33"/>
    </row>
    <row r="55" spans="1:6" ht="13" x14ac:dyDescent="0.3">
      <c r="A55" s="68">
        <v>27</v>
      </c>
      <c r="B55" s="69" t="s">
        <v>30</v>
      </c>
      <c r="C55" s="89" t="s">
        <v>110</v>
      </c>
    </row>
    <row r="56" spans="1:6" ht="13" x14ac:dyDescent="0.3">
      <c r="A56" s="68"/>
      <c r="B56" s="69" t="s">
        <v>25</v>
      </c>
    </row>
    <row r="57" spans="1:6" ht="13" x14ac:dyDescent="0.3">
      <c r="A57" s="71">
        <v>28</v>
      </c>
      <c r="B57" s="72" t="s">
        <v>31</v>
      </c>
      <c r="C57" s="89" t="s">
        <v>110</v>
      </c>
    </row>
    <row r="58" spans="1:6" ht="13" x14ac:dyDescent="0.3">
      <c r="A58" s="71"/>
      <c r="B58" s="72" t="s">
        <v>25</v>
      </c>
    </row>
    <row r="59" spans="1:6" ht="13" x14ac:dyDescent="0.3">
      <c r="A59" s="68">
        <v>29</v>
      </c>
      <c r="B59" s="69" t="s">
        <v>60</v>
      </c>
      <c r="C59" s="89" t="s">
        <v>110</v>
      </c>
    </row>
    <row r="60" spans="1:6" ht="13" x14ac:dyDescent="0.3">
      <c r="A60" s="68"/>
      <c r="B60" s="69" t="s">
        <v>25</v>
      </c>
    </row>
    <row r="61" spans="1:6" ht="13" x14ac:dyDescent="0.3">
      <c r="A61" s="71">
        <v>30</v>
      </c>
      <c r="B61" s="72" t="s">
        <v>61</v>
      </c>
      <c r="C61" s="89" t="s">
        <v>110</v>
      </c>
    </row>
    <row r="62" spans="1:6" ht="13" x14ac:dyDescent="0.3">
      <c r="A62" s="71"/>
      <c r="B62" s="72" t="s">
        <v>25</v>
      </c>
    </row>
    <row r="63" spans="1:6" ht="13" x14ac:dyDescent="0.3">
      <c r="A63" s="68">
        <v>31</v>
      </c>
      <c r="B63" s="69" t="s">
        <v>14</v>
      </c>
      <c r="C63" s="89" t="s">
        <v>110</v>
      </c>
    </row>
    <row r="64" spans="1:6" ht="13" x14ac:dyDescent="0.3">
      <c r="A64" s="68"/>
      <c r="B64" s="69" t="s">
        <v>9</v>
      </c>
    </row>
    <row r="65" spans="1:7" ht="13" x14ac:dyDescent="0.3">
      <c r="A65" s="71">
        <v>32</v>
      </c>
      <c r="B65" s="72" t="s">
        <v>26</v>
      </c>
      <c r="C65" s="89" t="s">
        <v>110</v>
      </c>
    </row>
    <row r="66" spans="1:7" ht="13" x14ac:dyDescent="0.3">
      <c r="A66" s="71"/>
      <c r="B66" s="72" t="s">
        <v>9</v>
      </c>
    </row>
    <row r="67" spans="1:7" ht="13" x14ac:dyDescent="0.3">
      <c r="A67" s="68">
        <v>33</v>
      </c>
      <c r="B67" s="69" t="s">
        <v>34</v>
      </c>
      <c r="C67" t="s">
        <v>86</v>
      </c>
      <c r="D67" s="33" t="s">
        <v>76</v>
      </c>
      <c r="E67" s="33" t="s">
        <v>77</v>
      </c>
      <c r="F67" s="33" t="s">
        <v>78</v>
      </c>
      <c r="G67" s="33" t="s">
        <v>79</v>
      </c>
    </row>
    <row r="68" spans="1:7" ht="13" x14ac:dyDescent="0.3">
      <c r="A68" s="68"/>
      <c r="B68" s="69" t="s">
        <v>24</v>
      </c>
      <c r="D68" s="89" t="s">
        <v>80</v>
      </c>
      <c r="E68" s="89" t="s">
        <v>81</v>
      </c>
      <c r="F68" s="89" t="s">
        <v>82</v>
      </c>
      <c r="G68" s="89" t="s">
        <v>83</v>
      </c>
    </row>
    <row r="69" spans="1:7" ht="13" x14ac:dyDescent="0.3">
      <c r="A69" s="71">
        <v>34</v>
      </c>
      <c r="B69" s="72" t="s">
        <v>73</v>
      </c>
      <c r="C69" s="89" t="s">
        <v>110</v>
      </c>
    </row>
    <row r="70" spans="1:7" ht="13" x14ac:dyDescent="0.3">
      <c r="A70" s="71"/>
      <c r="B70" s="72" t="s">
        <v>15</v>
      </c>
    </row>
    <row r="71" spans="1:7" ht="13" x14ac:dyDescent="0.3">
      <c r="A71" s="68">
        <v>35</v>
      </c>
      <c r="B71" s="69" t="s">
        <v>72</v>
      </c>
      <c r="C71" s="89" t="s">
        <v>110</v>
      </c>
    </row>
    <row r="72" spans="1:7" ht="13" x14ac:dyDescent="0.3">
      <c r="A72" s="68"/>
      <c r="B72" s="69" t="s">
        <v>15</v>
      </c>
    </row>
    <row r="73" spans="1:7" ht="13" x14ac:dyDescent="0.3">
      <c r="A73" s="71">
        <v>36</v>
      </c>
      <c r="B73" s="72" t="s">
        <v>61</v>
      </c>
      <c r="C73" s="89" t="s">
        <v>110</v>
      </c>
    </row>
    <row r="74" spans="1:7" ht="13" x14ac:dyDescent="0.3">
      <c r="A74" s="71"/>
      <c r="B74" s="72" t="s">
        <v>9</v>
      </c>
    </row>
    <row r="75" spans="1:7" ht="13" x14ac:dyDescent="0.3">
      <c r="A75" s="68">
        <v>37</v>
      </c>
      <c r="B75" s="69" t="s">
        <v>60</v>
      </c>
      <c r="C75" s="89" t="s">
        <v>110</v>
      </c>
    </row>
    <row r="76" spans="1:7" ht="13" x14ac:dyDescent="0.3">
      <c r="A76" s="68"/>
      <c r="B76" s="69" t="s">
        <v>9</v>
      </c>
    </row>
    <row r="77" spans="1:7" ht="13" x14ac:dyDescent="0.3">
      <c r="A77" s="71">
        <v>38</v>
      </c>
      <c r="B77" s="72" t="s">
        <v>35</v>
      </c>
      <c r="C77" t="s">
        <v>86</v>
      </c>
      <c r="D77" s="33" t="s">
        <v>76</v>
      </c>
      <c r="E77" s="33" t="s">
        <v>77</v>
      </c>
      <c r="F77" s="33"/>
    </row>
    <row r="78" spans="1:7" ht="13" x14ac:dyDescent="0.3">
      <c r="A78" s="71"/>
      <c r="B78" s="72" t="s">
        <v>24</v>
      </c>
      <c r="D78" s="33" t="s">
        <v>78</v>
      </c>
      <c r="E78" s="33" t="s">
        <v>79</v>
      </c>
      <c r="F78" s="33"/>
    </row>
    <row r="79" spans="1:7" ht="13" x14ac:dyDescent="0.3">
      <c r="A79" s="68">
        <v>39</v>
      </c>
      <c r="B79" s="69" t="s">
        <v>36</v>
      </c>
      <c r="C79" t="s">
        <v>86</v>
      </c>
      <c r="D79" s="33" t="s">
        <v>76</v>
      </c>
      <c r="E79" s="33" t="s">
        <v>77</v>
      </c>
      <c r="F79" s="33"/>
    </row>
    <row r="80" spans="1:7" ht="13" x14ac:dyDescent="0.3">
      <c r="A80" s="68"/>
      <c r="B80" s="69" t="s">
        <v>24</v>
      </c>
      <c r="D80" s="33" t="s">
        <v>78</v>
      </c>
      <c r="E80" s="33" t="s">
        <v>79</v>
      </c>
      <c r="F80" s="33"/>
    </row>
    <row r="81" spans="1:7" ht="13" x14ac:dyDescent="0.3">
      <c r="A81" s="71">
        <v>40</v>
      </c>
      <c r="B81" s="72" t="s">
        <v>31</v>
      </c>
      <c r="C81" s="89" t="s">
        <v>110</v>
      </c>
    </row>
    <row r="82" spans="1:7" ht="13" x14ac:dyDescent="0.3">
      <c r="A82" s="71"/>
      <c r="B82" s="72" t="s">
        <v>18</v>
      </c>
    </row>
    <row r="83" spans="1:7" ht="13" x14ac:dyDescent="0.3">
      <c r="A83" s="68">
        <v>41</v>
      </c>
      <c r="B83" s="69" t="s">
        <v>30</v>
      </c>
      <c r="C83" s="89" t="s">
        <v>110</v>
      </c>
    </row>
    <row r="84" spans="1:7" ht="13" x14ac:dyDescent="0.3">
      <c r="A84" s="68"/>
      <c r="B84" s="69" t="s">
        <v>18</v>
      </c>
    </row>
    <row r="85" spans="1:7" ht="13" x14ac:dyDescent="0.3">
      <c r="A85" s="71">
        <v>42</v>
      </c>
      <c r="B85" s="72" t="s">
        <v>37</v>
      </c>
      <c r="C85" t="s">
        <v>86</v>
      </c>
      <c r="D85" s="33" t="s">
        <v>76</v>
      </c>
      <c r="E85" s="33" t="s">
        <v>77</v>
      </c>
      <c r="F85" s="33" t="s">
        <v>78</v>
      </c>
      <c r="G85" s="33" t="s">
        <v>79</v>
      </c>
    </row>
    <row r="86" spans="1:7" ht="13" x14ac:dyDescent="0.3">
      <c r="A86" s="71"/>
      <c r="B86" s="72" t="s">
        <v>24</v>
      </c>
      <c r="D86" s="89" t="s">
        <v>80</v>
      </c>
      <c r="E86" s="89" t="s">
        <v>81</v>
      </c>
      <c r="F86" s="89" t="s">
        <v>82</v>
      </c>
      <c r="G86" s="89" t="s">
        <v>83</v>
      </c>
    </row>
    <row r="87" spans="1:7" ht="13" x14ac:dyDescent="0.3">
      <c r="A87" s="68">
        <v>43</v>
      </c>
      <c r="B87" s="69" t="s">
        <v>74</v>
      </c>
      <c r="C87" s="89" t="s">
        <v>110</v>
      </c>
    </row>
    <row r="88" spans="1:7" ht="13" x14ac:dyDescent="0.3">
      <c r="A88" s="68"/>
      <c r="B88" s="69" t="s">
        <v>25</v>
      </c>
    </row>
    <row r="89" spans="1:7" ht="13" x14ac:dyDescent="0.3">
      <c r="A89" s="71">
        <v>44</v>
      </c>
      <c r="B89" s="72" t="s">
        <v>75</v>
      </c>
      <c r="C89" s="89" t="s">
        <v>110</v>
      </c>
    </row>
    <row r="90" spans="1:7" ht="13" x14ac:dyDescent="0.3">
      <c r="A90" s="71"/>
      <c r="B90" s="72" t="s">
        <v>25</v>
      </c>
    </row>
    <row r="91" spans="1:7" ht="13" x14ac:dyDescent="0.3">
      <c r="A91" s="68">
        <v>45</v>
      </c>
      <c r="B91" s="69" t="s">
        <v>64</v>
      </c>
      <c r="C91" s="89" t="s">
        <v>110</v>
      </c>
    </row>
    <row r="92" spans="1:7" ht="13" x14ac:dyDescent="0.3">
      <c r="A92" s="68"/>
      <c r="B92" s="69" t="s">
        <v>15</v>
      </c>
    </row>
    <row r="93" spans="1:7" ht="13" x14ac:dyDescent="0.3">
      <c r="A93" s="71">
        <v>46</v>
      </c>
      <c r="B93" s="72" t="s">
        <v>65</v>
      </c>
      <c r="C93" s="89" t="s">
        <v>110</v>
      </c>
    </row>
    <row r="94" spans="1:7" ht="13" x14ac:dyDescent="0.3">
      <c r="A94" s="71"/>
      <c r="B94" s="72" t="s">
        <v>15</v>
      </c>
    </row>
    <row r="95" spans="1:7" ht="13" x14ac:dyDescent="0.3">
      <c r="A95" s="68">
        <v>47</v>
      </c>
      <c r="B95" s="69" t="s">
        <v>40</v>
      </c>
      <c r="C95" s="89" t="s">
        <v>110</v>
      </c>
    </row>
    <row r="96" spans="1:7" ht="13" x14ac:dyDescent="0.3">
      <c r="A96" s="68"/>
      <c r="B96" s="69" t="s">
        <v>9</v>
      </c>
    </row>
    <row r="97" spans="1:7" ht="13" x14ac:dyDescent="0.3">
      <c r="A97" s="71">
        <v>48</v>
      </c>
      <c r="B97" s="72" t="s">
        <v>41</v>
      </c>
      <c r="C97" s="89" t="s">
        <v>110</v>
      </c>
    </row>
    <row r="98" spans="1:7" ht="13" x14ac:dyDescent="0.3">
      <c r="A98" s="71"/>
      <c r="B98" s="72" t="s">
        <v>9</v>
      </c>
    </row>
    <row r="99" spans="1:7" ht="13" x14ac:dyDescent="0.3">
      <c r="A99" s="68">
        <v>49</v>
      </c>
      <c r="B99" s="69" t="s">
        <v>42</v>
      </c>
      <c r="C99" t="s">
        <v>86</v>
      </c>
      <c r="D99" s="33" t="s">
        <v>76</v>
      </c>
      <c r="E99" s="33" t="s">
        <v>77</v>
      </c>
    </row>
    <row r="100" spans="1:7" ht="13" x14ac:dyDescent="0.3">
      <c r="A100" s="68"/>
      <c r="B100" s="69" t="s">
        <v>12</v>
      </c>
      <c r="D100" s="33" t="s">
        <v>78</v>
      </c>
      <c r="E100" s="33" t="s">
        <v>79</v>
      </c>
    </row>
    <row r="101" spans="1:7" ht="13" x14ac:dyDescent="0.3">
      <c r="A101" s="71">
        <v>50</v>
      </c>
      <c r="B101" s="72" t="s">
        <v>43</v>
      </c>
      <c r="C101" t="s">
        <v>86</v>
      </c>
      <c r="D101" s="33" t="s">
        <v>76</v>
      </c>
      <c r="E101" s="33" t="s">
        <v>77</v>
      </c>
      <c r="F101" s="33"/>
      <c r="G101" s="33"/>
    </row>
    <row r="102" spans="1:7" ht="13" x14ac:dyDescent="0.3">
      <c r="A102" s="71"/>
      <c r="B102" s="72" t="s">
        <v>12</v>
      </c>
      <c r="D102" s="33" t="s">
        <v>78</v>
      </c>
      <c r="E102" s="33" t="s">
        <v>79</v>
      </c>
      <c r="F102" s="33"/>
      <c r="G102" s="33"/>
    </row>
    <row r="103" spans="1:7" ht="13" x14ac:dyDescent="0.3">
      <c r="A103" s="68">
        <v>51</v>
      </c>
      <c r="B103" s="69" t="s">
        <v>44</v>
      </c>
      <c r="C103" t="s">
        <v>86</v>
      </c>
      <c r="D103" s="33" t="s">
        <v>76</v>
      </c>
      <c r="E103" s="33" t="s">
        <v>77</v>
      </c>
      <c r="F103" s="33" t="s">
        <v>78</v>
      </c>
      <c r="G103" s="33" t="s">
        <v>79</v>
      </c>
    </row>
    <row r="104" spans="1:7" x14ac:dyDescent="0.25">
      <c r="A104" s="73"/>
      <c r="B104" s="74" t="s">
        <v>57</v>
      </c>
      <c r="D104" s="89" t="s">
        <v>80</v>
      </c>
      <c r="E104" s="89" t="s">
        <v>81</v>
      </c>
      <c r="F104" s="89" t="s">
        <v>82</v>
      </c>
      <c r="G104" s="89" t="s">
        <v>83</v>
      </c>
    </row>
  </sheetData>
  <pageMargins left="0.7" right="0.7" top="0.75" bottom="0.75" header="0.3" footer="0.3"/>
  <pageSetup paperSize="9" fitToHeight="0" orientation="landscape"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Notes</vt:lpstr>
      <vt:lpstr>GALA</vt:lpstr>
      <vt:lpstr>FIRSTS</vt:lpstr>
      <vt:lpstr>GIRLS</vt:lpstr>
      <vt:lpstr>BOYS</vt:lpstr>
      <vt:lpstr>Lane 1</vt:lpstr>
      <vt:lpstr>Lane 2</vt:lpstr>
      <vt:lpstr>Lane 3</vt:lpstr>
      <vt:lpstr>Lane 4</vt:lpstr>
      <vt:lpstr>Lane 5</vt:lpstr>
      <vt:lpstr>GALA!Print_Area</vt:lpstr>
      <vt:lpstr>'Lane 3'!Print_Area</vt:lpstr>
      <vt:lpstr>GALA!Print_Titles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finals.xls</dc:title>
  <dc:subject>Division 1 experimental recording sheet</dc:subject>
  <dc:creator>Mike Dallaway</dc:creator>
  <cp:lastModifiedBy>NBSC Swimming</cp:lastModifiedBy>
  <cp:lastPrinted>2018-04-13T10:54:48Z</cp:lastPrinted>
  <dcterms:created xsi:type="dcterms:W3CDTF">2001-06-04T18:52:01Z</dcterms:created>
  <dcterms:modified xsi:type="dcterms:W3CDTF">2025-04-09T21:02:27Z</dcterms:modified>
</cp:coreProperties>
</file>